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60" windowWidth="20475" windowHeight="9180" firstSheet="1" activeTab="1"/>
  </bookViews>
  <sheets>
    <sheet name="Sheet1" sheetId="1" state="hidden" r:id="rId1"/>
    <sheet name="Sheet2" sheetId="2" r:id="rId2"/>
  </sheets>
  <externalReferences>
    <externalReference r:id="rId3"/>
  </externalReferences>
  <definedNames>
    <definedName name="_xlnm._FilterDatabase" localSheetId="0" hidden="1">Sheet1!$A$7:$J$314</definedName>
  </definedNames>
  <calcPr calcId="144525"/>
</workbook>
</file>

<file path=xl/calcChain.xml><?xml version="1.0" encoding="utf-8"?>
<calcChain xmlns="http://schemas.openxmlformats.org/spreadsheetml/2006/main">
  <c r="D5" i="2" l="1"/>
  <c r="D6" i="2"/>
  <c r="D275" i="2"/>
  <c r="D310" i="2"/>
  <c r="D307" i="2"/>
  <c r="D304" i="2"/>
  <c r="D302" i="2"/>
  <c r="D300" i="2"/>
  <c r="C299" i="2" a="1"/>
  <c r="E299" i="2" s="1"/>
  <c r="D272" i="2"/>
  <c r="D266" i="2" s="1"/>
  <c r="D269" i="2"/>
  <c r="D267" i="2"/>
  <c r="D264" i="2"/>
  <c r="D262" i="2"/>
  <c r="D260" i="2"/>
  <c r="D256" i="2"/>
  <c r="D232" i="2"/>
  <c r="D253" i="2"/>
  <c r="D251" i="2"/>
  <c r="D249" i="2"/>
  <c r="D244" i="2"/>
  <c r="D240" i="2"/>
  <c r="D238" i="2"/>
  <c r="D233" i="2"/>
  <c r="D230" i="2"/>
  <c r="D222" i="2" s="1"/>
  <c r="D223" i="2"/>
  <c r="D220" i="2"/>
  <c r="D218" i="2"/>
  <c r="D215" i="2"/>
  <c r="D207" i="2"/>
  <c r="D203" i="2"/>
  <c r="D202" i="2" s="1"/>
  <c r="D170" i="2"/>
  <c r="D178" i="2"/>
  <c r="D175" i="2"/>
  <c r="D173" i="2"/>
  <c r="D171" i="2"/>
  <c r="D182" i="2"/>
  <c r="D200" i="2"/>
  <c r="D196" i="2"/>
  <c r="D194" i="2"/>
  <c r="D192" i="2"/>
  <c r="D190" i="2"/>
  <c r="D183" i="2"/>
  <c r="D167" i="2"/>
  <c r="D161" i="2" s="1"/>
  <c r="D165" i="2"/>
  <c r="D162" i="2"/>
  <c r="D159" i="2"/>
  <c r="D153" i="2" s="1"/>
  <c r="D154" i="2"/>
  <c r="D149" i="2"/>
  <c r="D147" i="2"/>
  <c r="D145" i="2"/>
  <c r="D128" i="2"/>
  <c r="D125" i="2"/>
  <c r="D123" i="2"/>
  <c r="D121" i="2"/>
  <c r="D100" i="2"/>
  <c r="D91" i="2"/>
  <c r="D80" i="2"/>
  <c r="D71" i="2"/>
  <c r="D8" i="2"/>
  <c r="D7" i="2"/>
  <c r="C299" i="2" l="1"/>
  <c r="D299" i="2"/>
  <c r="D276" i="2" s="1"/>
  <c r="D255" i="2"/>
  <c r="D243" i="2"/>
  <c r="D206" i="2"/>
  <c r="D127" i="2"/>
  <c r="D99" i="2"/>
  <c r="D312" i="1"/>
  <c r="D309" i="1"/>
  <c r="D306" i="1"/>
  <c r="D302" i="1"/>
  <c r="D300" i="1"/>
  <c r="C299" i="1" a="1"/>
  <c r="D299" i="1" s="1"/>
  <c r="D276" i="1" s="1"/>
  <c r="D273" i="1"/>
  <c r="D271" i="1"/>
  <c r="D269" i="1"/>
  <c r="D248" i="1"/>
  <c r="D239" i="1"/>
  <c r="D228" i="1"/>
  <c r="D219" i="1"/>
  <c r="D156" i="1"/>
  <c r="D152" i="1"/>
  <c r="D151" i="1" s="1"/>
  <c r="D148" i="1"/>
  <c r="D144" i="1"/>
  <c r="D142" i="1"/>
  <c r="D140" i="1"/>
  <c r="D137" i="1"/>
  <c r="D134" i="1"/>
  <c r="D129" i="1"/>
  <c r="D126" i="1"/>
  <c r="D124" i="1"/>
  <c r="D121" i="1"/>
  <c r="D113" i="1"/>
  <c r="D109" i="1"/>
  <c r="D106" i="1"/>
  <c r="D104" i="1"/>
  <c r="D101" i="1"/>
  <c r="D99" i="1"/>
  <c r="D95" i="1"/>
  <c r="D78" i="1"/>
  <c r="D74" i="1"/>
  <c r="D72" i="1"/>
  <c r="D69" i="1"/>
  <c r="D66" i="1"/>
  <c r="D64" i="1"/>
  <c r="D62" i="1"/>
  <c r="D58" i="1"/>
  <c r="D55" i="1"/>
  <c r="D53" i="1"/>
  <c r="D51" i="1"/>
  <c r="D46" i="1"/>
  <c r="D43" i="1"/>
  <c r="D38" i="1"/>
  <c r="D35" i="1"/>
  <c r="D28" i="1"/>
  <c r="D25" i="1"/>
  <c r="D23" i="1"/>
  <c r="D19" i="1"/>
  <c r="D17" i="1"/>
  <c r="D15" i="1"/>
  <c r="D8" i="1"/>
  <c r="D37" i="1" l="1"/>
  <c r="D77" i="1"/>
  <c r="D27" i="1"/>
  <c r="D68" i="1"/>
  <c r="D57" i="1"/>
  <c r="D139" i="1"/>
  <c r="D275" i="1"/>
  <c r="D45" i="1"/>
  <c r="D128" i="1"/>
  <c r="D247" i="1"/>
  <c r="D112" i="1"/>
  <c r="D155" i="1"/>
  <c r="D7" i="1"/>
  <c r="D103" i="1"/>
  <c r="E299" i="1"/>
  <c r="C299" i="1"/>
  <c r="D5" i="1" l="1"/>
  <c r="D6" i="1"/>
</calcChain>
</file>

<file path=xl/sharedStrings.xml><?xml version="1.0" encoding="utf-8"?>
<sst xmlns="http://schemas.openxmlformats.org/spreadsheetml/2006/main" count="1703" uniqueCount="538">
  <si>
    <t>附件</t>
    <phoneticPr fontId="5" type="noConversion"/>
  </si>
  <si>
    <t>2018年第二批湖南省知识产权战略实施专项项目经费计划安排表</t>
    <phoneticPr fontId="5" type="noConversion"/>
  </si>
  <si>
    <t>单位：万元</t>
    <phoneticPr fontId="5" type="noConversion"/>
  </si>
  <si>
    <t>单位</t>
    <phoneticPr fontId="5" type="noConversion"/>
  </si>
  <si>
    <t>金额</t>
    <phoneticPr fontId="5" type="noConversion"/>
  </si>
  <si>
    <t>项目名称</t>
    <phoneticPr fontId="5" type="noConversion"/>
  </si>
  <si>
    <t>政府经济科目</t>
    <phoneticPr fontId="5" type="noConversion"/>
  </si>
  <si>
    <t>部门经济科目</t>
    <phoneticPr fontId="5" type="noConversion"/>
  </si>
  <si>
    <t>备注</t>
    <phoneticPr fontId="5" type="noConversion"/>
  </si>
  <si>
    <t>合计</t>
    <phoneticPr fontId="5" type="noConversion"/>
  </si>
  <si>
    <t>市州、省直管县市小计</t>
    <phoneticPr fontId="5" type="noConversion"/>
  </si>
  <si>
    <t>常德市</t>
    <phoneticPr fontId="4" type="noConversion"/>
  </si>
  <si>
    <t>常德市小计</t>
    <phoneticPr fontId="13" type="noConversion"/>
  </si>
  <si>
    <t>常德市本级及所辖区</t>
    <phoneticPr fontId="4" type="noConversion"/>
  </si>
  <si>
    <t>小计</t>
    <phoneticPr fontId="4" type="noConversion"/>
  </si>
  <si>
    <t>湖南响箭重工科技有限公司</t>
  </si>
  <si>
    <t>新型城镇化混凝土泵车智能装备</t>
  </si>
  <si>
    <t>保护创新</t>
    <phoneticPr fontId="4" type="noConversion"/>
  </si>
  <si>
    <t>湖南粤港模科实业有限公司</t>
  </si>
  <si>
    <t>一体化封装、模块化拼装LED照明项目</t>
  </si>
  <si>
    <t>常德金德新材料科技股份有限公司（曾用名：常德市武陵金德镭射科技有限公司）</t>
  </si>
  <si>
    <t>防霉保鲜材料及其应用的研发</t>
  </si>
  <si>
    <t>常德金鹏印务有限公司</t>
  </si>
  <si>
    <t>湖南瑭桥科技发展有限公司</t>
  </si>
  <si>
    <t>垃圾压缩处理站专利信息利用</t>
  </si>
  <si>
    <t>平台建设</t>
    <phoneticPr fontId="4" type="noConversion"/>
  </si>
  <si>
    <t>常德国力变压器有限公司</t>
  </si>
  <si>
    <t>大容量智能节能型变压器关键技术研究及应用</t>
  </si>
  <si>
    <t>增量提质</t>
    <phoneticPr fontId="4" type="noConversion"/>
  </si>
  <si>
    <t>汉寿县</t>
    <phoneticPr fontId="4" type="noConversion"/>
  </si>
  <si>
    <t>湖南太子化工涂料有限公司</t>
    <phoneticPr fontId="4" type="noConversion"/>
  </si>
  <si>
    <t>水性环保涂料专利转化与产业化</t>
  </si>
  <si>
    <t>桃源县</t>
  </si>
  <si>
    <t>湖南三特机械制造有限公司</t>
  </si>
  <si>
    <t>高性能履带创新成果转化</t>
  </si>
  <si>
    <t>临澧县</t>
  </si>
  <si>
    <t>湖南中泰特种装备有限责任公司</t>
  </si>
  <si>
    <t>湖南奔骥环保能源科技有限责任公司</t>
  </si>
  <si>
    <t>村镇生活垃圾处理成套设备应用示范</t>
  </si>
  <si>
    <t>湖南中航精工有限公司</t>
  </si>
  <si>
    <t>多级工业自动清洗工艺及装备</t>
  </si>
  <si>
    <t>安乡县</t>
    <phoneticPr fontId="4" type="noConversion"/>
  </si>
  <si>
    <t>湖南标迪夫节能科技有限公司</t>
  </si>
  <si>
    <t>知识产权保护创新示范单位创建暨贯标工作实施方案</t>
  </si>
  <si>
    <t xml:space="preserve"> 澧县</t>
    <phoneticPr fontId="4" type="noConversion"/>
  </si>
  <si>
    <t xml:space="preserve"> 澧县涔南镇中学</t>
    <phoneticPr fontId="4" type="noConversion"/>
  </si>
  <si>
    <t>中小学知识产权教育试点</t>
  </si>
  <si>
    <t>宣传文化</t>
    <phoneticPr fontId="4" type="noConversion"/>
  </si>
  <si>
    <t>郴州市</t>
    <phoneticPr fontId="4" type="noConversion"/>
  </si>
  <si>
    <t>郴州市小计</t>
    <phoneticPr fontId="4" type="noConversion"/>
  </si>
  <si>
    <t>郴州市本级及所辖区</t>
  </si>
  <si>
    <t>郴州功田电子陶瓷技术有限公司</t>
  </si>
  <si>
    <t>微波电子陶瓷新材料产品专利布局与预警分析</t>
  </si>
  <si>
    <t>郴州市中马汽车空调有限公司</t>
  </si>
  <si>
    <t>湘能华磊光电股份有限公司</t>
  </si>
  <si>
    <t>半导体LED照明外延、芯片关键技术开发及专利布局</t>
  </si>
  <si>
    <t>郴州智上光电科技有限公司</t>
  </si>
  <si>
    <t>郴州市二中</t>
  </si>
  <si>
    <t>郴州格兰博科技股份有限公司</t>
  </si>
  <si>
    <t xml:space="preserve">智能机器人研发及国际市场知识产权运用重大科技创新专利服务 </t>
  </si>
  <si>
    <t>桂东县</t>
    <phoneticPr fontId="4" type="noConversion"/>
  </si>
  <si>
    <t>桂东县山里青现代农业科技发展有限责任公司</t>
    <phoneticPr fontId="4" type="noConversion"/>
  </si>
  <si>
    <t>衡阳市</t>
    <phoneticPr fontId="4" type="noConversion"/>
  </si>
  <si>
    <t>衡阳市小计</t>
    <phoneticPr fontId="4" type="noConversion"/>
  </si>
  <si>
    <t>衡阳市本级及所辖区</t>
    <phoneticPr fontId="4" type="noConversion"/>
  </si>
  <si>
    <t>南岳生物制药有限公司</t>
  </si>
  <si>
    <t>凝血因子类新产品开发及产业化关键技术研究重大科技创新专利服务</t>
  </si>
  <si>
    <t>启迪古汉集团衡阳中药有限公司</t>
  </si>
  <si>
    <t>古汉养生精二次开发的关键技术研究知识产权化</t>
  </si>
  <si>
    <t>衡阳凯新特种材料科技有限公司</t>
  </si>
  <si>
    <t>年产100吨高纯氮化硅特种陶瓷材料生产线建设项目</t>
  </si>
  <si>
    <t>衡阳市十四中</t>
  </si>
  <si>
    <t>宣传文化</t>
    <phoneticPr fontId="4" type="noConversion"/>
  </si>
  <si>
    <t>耒阳市</t>
    <phoneticPr fontId="4" type="noConversion"/>
  </si>
  <si>
    <t>小计</t>
    <phoneticPr fontId="4" type="noConversion"/>
  </si>
  <si>
    <t>耒阳市二中</t>
    <phoneticPr fontId="4" type="noConversion"/>
  </si>
  <si>
    <t>宣传文化</t>
    <phoneticPr fontId="4" type="noConversion"/>
  </si>
  <si>
    <t>怀化市</t>
    <phoneticPr fontId="4" type="noConversion"/>
  </si>
  <si>
    <t>怀化市小计</t>
    <phoneticPr fontId="4" type="noConversion"/>
  </si>
  <si>
    <t>怀化市本级及所辖区</t>
    <phoneticPr fontId="4" type="noConversion"/>
  </si>
  <si>
    <t>小计</t>
    <phoneticPr fontId="4" type="noConversion"/>
  </si>
  <si>
    <t>怀化金鑫新材料有限公司</t>
  </si>
  <si>
    <t>LED光引发剂二酮类化合物的设计、合成及产业化</t>
    <phoneticPr fontId="4" type="noConversion"/>
  </si>
  <si>
    <t>增量提质</t>
    <phoneticPr fontId="4" type="noConversion"/>
  </si>
  <si>
    <t>怀化市科技信息研究所</t>
  </si>
  <si>
    <t>怀化市科技型企业专利权质押融资服务运营</t>
  </si>
  <si>
    <t>转化运用</t>
    <phoneticPr fontId="4" type="noConversion"/>
  </si>
  <si>
    <t>怀化市知识产权局</t>
  </si>
  <si>
    <t>调解室建设</t>
    <phoneticPr fontId="4" type="noConversion"/>
  </si>
  <si>
    <t>保护创新</t>
    <phoneticPr fontId="4" type="noConversion"/>
  </si>
  <si>
    <t>湖南正清制药集团股份有限公司</t>
  </si>
  <si>
    <t>中医药制剂全产业链式技术研发与产业化重大科技创新专利服务</t>
  </si>
  <si>
    <t>辰溪县</t>
    <phoneticPr fontId="4" type="noConversion"/>
  </si>
  <si>
    <t>湖南云箭集团有限公司</t>
  </si>
  <si>
    <t>国家知识产权试点示范企业培育</t>
  </si>
  <si>
    <t>增量提质</t>
    <phoneticPr fontId="4" type="noConversion"/>
  </si>
  <si>
    <t>洪江市</t>
    <phoneticPr fontId="4" type="noConversion"/>
  </si>
  <si>
    <t>洪江市芙蓉中学</t>
    <phoneticPr fontId="4" type="noConversion"/>
  </si>
  <si>
    <t>沅陵县</t>
    <phoneticPr fontId="4" type="noConversion"/>
  </si>
  <si>
    <t>沅陵县鹤鸣山小学</t>
    <phoneticPr fontId="4" type="noConversion"/>
  </si>
  <si>
    <t>娄底市</t>
    <phoneticPr fontId="4" type="noConversion"/>
  </si>
  <si>
    <t>娄底市小计</t>
    <phoneticPr fontId="4" type="noConversion"/>
  </si>
  <si>
    <t>娄底市本级及所辖区</t>
    <phoneticPr fontId="4" type="noConversion"/>
  </si>
  <si>
    <t>湖南三泰新材料股份有限公司</t>
  </si>
  <si>
    <t>娄底市三中</t>
  </si>
  <si>
    <t>湖南天益高技术材料制造有限公司</t>
  </si>
  <si>
    <t>组合型无蒸汽穿水冷却装置及先进硬质材料专利布局保护　</t>
  </si>
  <si>
    <t>涟源市</t>
    <phoneticPr fontId="4" type="noConversion"/>
  </si>
  <si>
    <t>湖南远扬煤机制造有限公司</t>
  </si>
  <si>
    <t>循环式牵引单轨乘人列车的研究</t>
  </si>
  <si>
    <t>新化县</t>
    <phoneticPr fontId="4" type="noConversion"/>
  </si>
  <si>
    <t>湖南省新化县长江电子有限责任公司</t>
  </si>
  <si>
    <t>新能源纯电动汽车动力电池陶瓷连接密封片的研究及产业化</t>
  </si>
  <si>
    <t>双峰县</t>
    <phoneticPr fontId="4" type="noConversion"/>
  </si>
  <si>
    <t>湖南省农友机械集团有限公司</t>
  </si>
  <si>
    <t>湖南省农友机械集团有限公司知识产权保护创新示范企业创建项目</t>
  </si>
  <si>
    <t>邵阳市</t>
    <phoneticPr fontId="4" type="noConversion"/>
  </si>
  <si>
    <t>邵阳市小计</t>
    <phoneticPr fontId="4" type="noConversion"/>
  </si>
  <si>
    <t>邵阳市本级及所辖区</t>
    <phoneticPr fontId="4" type="noConversion"/>
  </si>
  <si>
    <t>邵阳市一中</t>
  </si>
  <si>
    <t>邵阳高华工贸实业有限公司</t>
  </si>
  <si>
    <t>高强带肋钢筋关键技术专利布局</t>
  </si>
  <si>
    <t>武冈市</t>
    <phoneticPr fontId="4" type="noConversion"/>
  </si>
  <si>
    <t>武冈市永锐电子科技有限公司</t>
    <phoneticPr fontId="4" type="noConversion"/>
  </si>
  <si>
    <t>车辆线束总成防水技术知识产权保护创新项目</t>
  </si>
  <si>
    <t>邵东县</t>
    <phoneticPr fontId="4" type="noConversion"/>
  </si>
  <si>
    <t>湖南锐科机器人技术有限公司</t>
  </si>
  <si>
    <t>五金工具机器人自动生产线成套设备专利分析</t>
  </si>
  <si>
    <t>邵东和谐五金机电有限公司</t>
  </si>
  <si>
    <t>钳子扳手自动生产线</t>
  </si>
  <si>
    <t>湘潭市</t>
    <phoneticPr fontId="4" type="noConversion"/>
  </si>
  <si>
    <t>湘潭市小计</t>
    <phoneticPr fontId="4" type="noConversion"/>
  </si>
  <si>
    <t>湘潭市本级及所辖区</t>
    <phoneticPr fontId="4" type="noConversion"/>
  </si>
  <si>
    <t>湖南崇德工业科技有限公司</t>
  </si>
  <si>
    <t>湖南崇德科技知识产权密集型产业培育</t>
  </si>
  <si>
    <t>湘潭宏大真空技术股份有限公司</t>
  </si>
  <si>
    <t>大面积真空镀膜领域知识产权密集型产业培育</t>
  </si>
  <si>
    <t>湖南振辉管业有限公司</t>
  </si>
  <si>
    <t>铸铁管、钢管内衬塑（PE）管道专利运用产业化</t>
  </si>
  <si>
    <t>湖南世优电气股份有限公司</t>
  </si>
  <si>
    <t>风电智能控制系统研发及知识产权布局</t>
  </si>
  <si>
    <t>湘潭大众整流器制造有限公司</t>
  </si>
  <si>
    <t>湖南吉盛国际动力传动系统有限公司</t>
  </si>
  <si>
    <t>湘潭方棱聚氨酯机器有限公司</t>
  </si>
  <si>
    <t>湖南新韶光电器有限公司</t>
  </si>
  <si>
    <t>湘潭宏远电子科技有限公司</t>
  </si>
  <si>
    <t>湖南中通电气股份有限公司</t>
  </si>
  <si>
    <t>湘潭市双环机械设备开发有限公司</t>
  </si>
  <si>
    <t>湖南国奥电力设备有限公司</t>
  </si>
  <si>
    <t>国奥知识产权保护创新示范企业建设</t>
  </si>
  <si>
    <t>基于电动汽车智能充电成套设备的专利布局及信息预警导航分析</t>
  </si>
  <si>
    <t>湖南康宁达医疗科技股份有限公司</t>
  </si>
  <si>
    <t>环保型射线防护板海外研制与开发</t>
  </si>
  <si>
    <t>岳塘区火炬学校</t>
  </si>
  <si>
    <t>威胜电气有限公司</t>
  </si>
  <si>
    <t>智能配网产业知识产权培育工程</t>
  </si>
  <si>
    <t>湘潭县</t>
    <phoneticPr fontId="4" type="noConversion"/>
  </si>
  <si>
    <t>湖南雁湖农牧有限公司</t>
  </si>
  <si>
    <t>雁湖农牧企业知识产权贯标</t>
  </si>
  <si>
    <t>湖南碧泉潭生态资源开发有限公司</t>
  </si>
  <si>
    <t>碧泉潭企业知识产权贯标</t>
  </si>
  <si>
    <t>湘潭市电机车厂有限公司</t>
  </si>
  <si>
    <t>韶山市</t>
    <phoneticPr fontId="4" type="noConversion"/>
  </si>
  <si>
    <t>湖南江冶机电科技股份有限公司</t>
  </si>
  <si>
    <t>湖南江冶知识产权示范单位创建</t>
  </si>
  <si>
    <t>湘乡市</t>
    <phoneticPr fontId="4" type="noConversion"/>
  </si>
  <si>
    <t xml:space="preserve"> 湘乡市四中</t>
  </si>
  <si>
    <t>湘西自治州</t>
    <phoneticPr fontId="4" type="noConversion"/>
  </si>
  <si>
    <t>湘西自治州小计</t>
    <phoneticPr fontId="4" type="noConversion"/>
  </si>
  <si>
    <t>吉首市</t>
    <phoneticPr fontId="4" type="noConversion"/>
  </si>
  <si>
    <t>吉首大学师范学院附小</t>
    <phoneticPr fontId="4" type="noConversion"/>
  </si>
  <si>
    <t>花垣县</t>
    <phoneticPr fontId="4" type="noConversion"/>
  </si>
  <si>
    <t>花垣恒远植物生化有限责任公司</t>
    <phoneticPr fontId="4" type="noConversion"/>
  </si>
  <si>
    <t>花垣特色资源虎杖制备白藜芦醇及副产物关键技术研究</t>
  </si>
  <si>
    <t>湖南省香味园食品有限责任公司</t>
  </si>
  <si>
    <t>湖南省香味园食品有限责任公司知识产权密集型产业培育</t>
  </si>
  <si>
    <t>龙山县</t>
    <phoneticPr fontId="4" type="noConversion"/>
  </si>
  <si>
    <t>湘西吉程农机科技有限公司</t>
  </si>
  <si>
    <t>湘西吉程农机科技有限公司湖南省知识产权保护创新示范企业创建</t>
  </si>
  <si>
    <t>龙山顺天生物能源开发有限公司</t>
  </si>
  <si>
    <t>规范知识产权体系  促进企业创新发展</t>
  </si>
  <si>
    <t>益阳市</t>
    <phoneticPr fontId="4" type="noConversion"/>
  </si>
  <si>
    <t>益阳市小计</t>
    <phoneticPr fontId="4" type="noConversion"/>
  </si>
  <si>
    <t>益阳市本级及所辖区</t>
    <phoneticPr fontId="4" type="noConversion"/>
  </si>
  <si>
    <t>益阳胜希机械设备制造有限公司</t>
  </si>
  <si>
    <t>黑茶自动化生产技术的知识产权密集型产业培育</t>
  </si>
  <si>
    <t>益阳橡胶塑料机械集团有限公司</t>
  </si>
  <si>
    <t>智能型橡胶机械数字化制造项目重大科技创新专利服务</t>
  </si>
  <si>
    <t>华翔翔能电气股份有限公司</t>
  </si>
  <si>
    <t>益阳市菲美特新材料有限公司</t>
  </si>
  <si>
    <t>益阳三木电气技术有限公司</t>
  </si>
  <si>
    <t>益阳市中心医院</t>
  </si>
  <si>
    <t>湖南省医药产业产学研合作中知识转移问题的研究</t>
  </si>
  <si>
    <t>湖南瑞亚高科集团有限公司</t>
  </si>
  <si>
    <t>竹麻棉混纺技术增量提质工程</t>
    <phoneticPr fontId="4" type="noConversion"/>
  </si>
  <si>
    <t>沅江市</t>
    <phoneticPr fontId="4" type="noConversion"/>
  </si>
  <si>
    <t>沅江市知识产权局</t>
  </si>
  <si>
    <t>专用汽车轻量化技术专利导航平台建设</t>
  </si>
  <si>
    <t>太阳鸟游艇股份有限公司</t>
  </si>
  <si>
    <t>安化县</t>
    <phoneticPr fontId="4" type="noConversion"/>
  </si>
  <si>
    <t>安化县科学技术和工业信息化局</t>
  </si>
  <si>
    <t>推进专利行政执法能力建设</t>
  </si>
  <si>
    <t>南县</t>
    <phoneticPr fontId="4" type="noConversion"/>
  </si>
  <si>
    <t>南县职业中等专业学校</t>
  </si>
  <si>
    <t>永州市</t>
    <phoneticPr fontId="4" type="noConversion"/>
  </si>
  <si>
    <t>永州市小计</t>
    <phoneticPr fontId="4" type="noConversion"/>
  </si>
  <si>
    <t>永州市本级及所辖区</t>
    <phoneticPr fontId="4" type="noConversion"/>
  </si>
  <si>
    <t>远军热能动力科技有限公司</t>
  </si>
  <si>
    <t>聚能器的研发及量化生产重大科技创新专利服务</t>
  </si>
  <si>
    <t>湖南烈岩科技有限公司</t>
  </si>
  <si>
    <t>“地下矿产安全开采、致裂工程装备科技攻关项目”重大科技创新专利服务</t>
  </si>
  <si>
    <t>永州市雅大科技实业有限公司</t>
  </si>
  <si>
    <t>雅大科技知识产权保护创新示范项目</t>
  </si>
  <si>
    <t>湖南希尔天然药业有限公司</t>
  </si>
  <si>
    <t>抗糖尿病天然植物桑叶及其组方的的开发和运用</t>
  </si>
  <si>
    <t>祁阳县</t>
    <phoneticPr fontId="4" type="noConversion"/>
  </si>
  <si>
    <t>祁阳县一中</t>
  </si>
  <si>
    <t>祁阳宏泰铝业有限公司</t>
  </si>
  <si>
    <t>新型有色金属管材自动冷拉机组技术研发与培育</t>
  </si>
  <si>
    <t>双牌县</t>
    <phoneticPr fontId="4" type="noConversion"/>
  </si>
  <si>
    <t>双牌县金蕊实业有限责任公司</t>
    <phoneticPr fontId="4" type="noConversion"/>
  </si>
  <si>
    <t>喷雾干燥排放气粉尘回收装置等专利 产权保护及综合运用项目</t>
  </si>
  <si>
    <t>岳阳市</t>
    <phoneticPr fontId="4" type="noConversion"/>
  </si>
  <si>
    <t>岳阳市小计</t>
    <phoneticPr fontId="4" type="noConversion"/>
  </si>
  <si>
    <t>岳阳市本级及所辖区</t>
    <phoneticPr fontId="4" type="noConversion"/>
  </si>
  <si>
    <t>湖南中创化工股份有限公司</t>
  </si>
  <si>
    <t>汨罗市</t>
    <phoneticPr fontId="4" type="noConversion"/>
  </si>
  <si>
    <t>湖南龙舟农机股份有限公司</t>
  </si>
  <si>
    <t>高装农业装备知识产权密集型产业培育项目</t>
  </si>
  <si>
    <t>湘阴县</t>
    <phoneticPr fontId="4" type="noConversion"/>
  </si>
  <si>
    <t>湖南地生工业设备有限公司</t>
  </si>
  <si>
    <t>智能车库技术研究及运用</t>
  </si>
  <si>
    <t>湖南铂固标准件制造有限公司</t>
  </si>
  <si>
    <t>紧固件技术创新、专利保护及运用</t>
  </si>
  <si>
    <t>湖南福湘木业有限责任公司</t>
  </si>
  <si>
    <t>知识产权维权援助</t>
  </si>
  <si>
    <t>平江县</t>
    <phoneticPr fontId="4" type="noConversion"/>
  </si>
  <si>
    <t>平江县一中</t>
  </si>
  <si>
    <t>湖南省方正达电子科技有限公司</t>
  </si>
  <si>
    <t>基于特种LED高导热耐高压铝基覆铜板材料关键技术研究及应用重大科技创新专利服务</t>
  </si>
  <si>
    <t>张家界市</t>
    <phoneticPr fontId="4" type="noConversion"/>
  </si>
  <si>
    <t>张家界市小计</t>
    <phoneticPr fontId="4" type="noConversion"/>
  </si>
  <si>
    <t>慈利县</t>
    <phoneticPr fontId="4" type="noConversion"/>
  </si>
  <si>
    <t>慈利县四中</t>
  </si>
  <si>
    <t>慈利县绿为装饰材料有限责任公司</t>
    <phoneticPr fontId="4" type="noConversion"/>
  </si>
  <si>
    <t>建筑废旧木材专利技术开发与利用</t>
  </si>
  <si>
    <t>长沙市</t>
    <phoneticPr fontId="4" type="noConversion"/>
  </si>
  <si>
    <t>长沙市小计</t>
    <phoneticPr fontId="4" type="noConversion"/>
  </si>
  <si>
    <t>长沙市本级及所辖区</t>
    <phoneticPr fontId="4" type="noConversion"/>
  </si>
  <si>
    <t>湖南杉杉能源科技股份有限公司</t>
  </si>
  <si>
    <t>湖南杉杉能源科技股份有限公司知识产权密集型企业培育</t>
  </si>
  <si>
    <t>长沙远大住宅工业集团股份有限公司</t>
  </si>
  <si>
    <t>远大住工知识产权密集型产业培育工程</t>
  </si>
  <si>
    <t>湖南主导科技发展有限公司</t>
  </si>
  <si>
    <t>湖南主导科技知识产权密集型产业培育</t>
  </si>
  <si>
    <t>九芝堂股份有限公司</t>
  </si>
  <si>
    <t>裸花紫珠知识产权密集型产业培育</t>
  </si>
  <si>
    <t>华智水稻生物技术有限公司</t>
  </si>
  <si>
    <t>国家水稻分子育种平台知识产权培育项目</t>
  </si>
  <si>
    <t>长沙市先进电池材料及电池产业技术创新战略联盟</t>
  </si>
  <si>
    <t>湖南省知识产权优势产业战略联盟</t>
  </si>
  <si>
    <t>爱威科技股份有限公司</t>
  </si>
  <si>
    <t>AVE血液分析仪关键技术知识产权密集型产业培育</t>
  </si>
  <si>
    <t>湖南高至科技有限公司</t>
  </si>
  <si>
    <t>XX导弹武器系统重大科技创新专利服务</t>
  </si>
  <si>
    <t>湖南省知识产权交易中心有限公司</t>
  </si>
  <si>
    <t>湖南省知识产权交易中心知识产权运营服务能力培育</t>
  </si>
  <si>
    <t>转化运用</t>
    <phoneticPr fontId="4" type="noConversion"/>
  </si>
  <si>
    <t>长沙技术产权交易所有限公司</t>
  </si>
  <si>
    <t>长沙技术产权交易知识产权运营培育</t>
  </si>
  <si>
    <t>湖南中技华软知识产权基金管理有限公司</t>
  </si>
  <si>
    <t>中技知识产权金融创新服务项目</t>
  </si>
  <si>
    <t>湖南省轩荣知识产权代理有限公司</t>
  </si>
  <si>
    <t>贯标服务机构培育</t>
  </si>
  <si>
    <t>湖南岳麓山国家大学科技园创业服务中心</t>
  </si>
  <si>
    <t>岳麓山国家大学科技城知识产权运营中心建设</t>
  </si>
  <si>
    <t>湖南兆弘专利事务所(普通合伙)</t>
  </si>
  <si>
    <t>知识产权运营及贯标服务机构</t>
  </si>
  <si>
    <t>北京风雅颂专利代理有限公司长沙分公司</t>
  </si>
  <si>
    <t>知识产权运营高端服务机构培育</t>
  </si>
  <si>
    <t>北京派特恩知识产权代理有限公司长沙分公司</t>
  </si>
  <si>
    <t>知识产权高端服务能力培育</t>
  </si>
  <si>
    <t>湖南知客科技股份有限公司</t>
  </si>
  <si>
    <t>“知客”知识产权交易与融资平台项目</t>
  </si>
  <si>
    <t>湖南雅创科技服务有限公司</t>
  </si>
  <si>
    <t>湖南知识产权服务联盟高端服务培育</t>
  </si>
  <si>
    <t>湖南天通无腐烟囱工程有限公司</t>
  </si>
  <si>
    <t>长沙斯科供水设备有限公司</t>
  </si>
  <si>
    <t>湖南华曙高科技有限责任公司</t>
  </si>
  <si>
    <t>湖南明康中锦医疗科技发展有限公司</t>
  </si>
  <si>
    <t>湖南方盛制药股份有限公司</t>
  </si>
  <si>
    <t>湖南新南方养殖服务有限公司</t>
  </si>
  <si>
    <t>湖南知达医药科技有限公司</t>
  </si>
  <si>
    <t>湖南省库塔科技有限公司</t>
  </si>
  <si>
    <t>湖南中岸生物药业有限公司</t>
  </si>
  <si>
    <t>长沙黑金刚实业有限公司</t>
  </si>
  <si>
    <t>长沙迪沃机械科技有限公司</t>
  </si>
  <si>
    <t>湖南路路通塑业股份有限公司</t>
  </si>
  <si>
    <t>湖南慧峰环保科技开发有限公司</t>
  </si>
  <si>
    <t>湖南湘仪动力测试仪器有限公司</t>
  </si>
  <si>
    <t>爱尔眼科医院集团股份有限公司</t>
  </si>
  <si>
    <t>湖南绿道节能环保科技有限公司</t>
  </si>
  <si>
    <t>长沙中联重科环境产业有限公司</t>
  </si>
  <si>
    <t>湖南省知识产权保护创新示范项目</t>
  </si>
  <si>
    <t>湖南安淳高新技术有限公司</t>
  </si>
  <si>
    <t>湖南安淳知识产权保护创新示范工程</t>
  </si>
  <si>
    <t>湖南迈克森伟电子科技有限公司</t>
  </si>
  <si>
    <t>软件无线电技术知识产权保护创新示范单位创建</t>
  </si>
  <si>
    <t>湖南中信安科技有限责任公司</t>
  </si>
  <si>
    <t>湖南省知识产权保护创新示范企业创建实施方案提纲</t>
  </si>
  <si>
    <t>湖南湘源美东医药科技有限公司</t>
  </si>
  <si>
    <t>用于治疗慢性前列腺炎症的药食同源中药产品开发</t>
  </si>
  <si>
    <t>湖南省国银新材料有限公司</t>
  </si>
  <si>
    <t>湖南省国银新材料知识产权保护示范单位创建</t>
  </si>
  <si>
    <t>湖南双达机电有限责任公司</t>
  </si>
  <si>
    <t>油田连续管作业专用重载塔架创新与知识产权保护</t>
  </si>
  <si>
    <t>湖南矩阵电子科技有限公司</t>
  </si>
  <si>
    <t>卫星导航领域知识产权保护创新示范企业</t>
  </si>
  <si>
    <t>长沙天穹电子科技有限公司</t>
  </si>
  <si>
    <t>卫星定时控制模块及计时装置开发与应用</t>
  </si>
  <si>
    <t>湖南基石通信技术有限公司</t>
  </si>
  <si>
    <t>新一代无线宽带自组网技术的研究与实现</t>
  </si>
  <si>
    <t>长沙润佰特新材料科技有限公司</t>
  </si>
  <si>
    <t>润佰特镍钴硫化钨纳米晶合金表面技术创新与知识产权保护</t>
  </si>
  <si>
    <t>长沙市知识产权保护协会</t>
  </si>
  <si>
    <t>湖南省知识产权行政保护的现状、问题研究及对策</t>
  </si>
  <si>
    <t>长沙智嵘专利代理事务所</t>
  </si>
  <si>
    <t>电子商务领域专利执法维权专项服务</t>
  </si>
  <si>
    <t>长沙三济生物科技有限公司</t>
  </si>
  <si>
    <t>精准医疗大背景下基因测序技术创新能力分析研究</t>
  </si>
  <si>
    <t>平台建设</t>
  </si>
  <si>
    <t>唐智科技湖南发展有限公司</t>
  </si>
  <si>
    <t>轨道交通走行部故障诊断技术专利检索分析及挖掘布局建议</t>
  </si>
  <si>
    <t>长沙北斗产业安全技术研究院有限公司</t>
  </si>
  <si>
    <t>导航信息安全技术全球专利分析及预警研究</t>
  </si>
  <si>
    <t>湖南圣湘生物科技有限公司</t>
  </si>
  <si>
    <t>企业在国际化进程中的知识产权能力建设</t>
  </si>
  <si>
    <t>威胜集团有限公司</t>
  </si>
  <si>
    <t>智能电表欧洲区域专利布局</t>
  </si>
  <si>
    <t>湖南省代理人协会</t>
  </si>
  <si>
    <t>高端专利代理人才培养</t>
  </si>
  <si>
    <t>长沙学院</t>
  </si>
  <si>
    <t>湖南面向“一带一路”专利能力提升研究与实践</t>
  </si>
  <si>
    <t>长沙朕扬知识产权代理事务所（普通合伙）</t>
  </si>
  <si>
    <t>知识产权行政执法保护现状及对策研究</t>
  </si>
  <si>
    <t>长沙诺鼎知识产权咨询有限公司</t>
  </si>
  <si>
    <t>中小企业海外知识产权法律风险与防范研究</t>
  </si>
  <si>
    <t>长沙齐翔知识产权代理有限公司</t>
  </si>
  <si>
    <t>知识产权精准对接、转移与转化服务机制研究</t>
  </si>
  <si>
    <t>湖南智周知识产权服务有限公司</t>
  </si>
  <si>
    <t>地方知识产权综合管理改革研究</t>
  </si>
  <si>
    <t>岳麓区博才咸嘉小学</t>
  </si>
  <si>
    <t>湖南航天磁电有限责任公司</t>
  </si>
  <si>
    <t>湖南航天磁电有限责任公司知识产权保护示范单位创建</t>
  </si>
  <si>
    <t>长沙大为翰博信息技术有限公司</t>
    <phoneticPr fontId="4" type="noConversion"/>
  </si>
  <si>
    <t>知识产权战略实施项目管理系统</t>
    <phoneticPr fontId="4" type="noConversion"/>
  </si>
  <si>
    <t>湖南深拓智能设备股份有限公司</t>
    <phoneticPr fontId="13" type="noConversion"/>
  </si>
  <si>
    <t>泊圣智慧停车管理系统专利提质增量项目</t>
  </si>
  <si>
    <t>浏阳市</t>
    <phoneticPr fontId="4" type="noConversion"/>
  </si>
  <si>
    <t>湖南太阳龙医疗科技有限公司</t>
  </si>
  <si>
    <t>模块化组合式病房智能集成护理系统技术开发与应用</t>
  </si>
  <si>
    <t>绿之韵生物工程集团有限公司</t>
    <phoneticPr fontId="4" type="noConversion"/>
  </si>
  <si>
    <t>绿之韵知识产权强化产业布局项目</t>
  </si>
  <si>
    <t>湖南鹏翔星通汽车有限公司</t>
  </si>
  <si>
    <t>浏阳市科技模型厂有限公司</t>
  </si>
  <si>
    <t>湖南九典制药股份有限公司</t>
  </si>
  <si>
    <t>知识产权保护创新示范企业的建设</t>
  </si>
  <si>
    <t>湖南声威律师事务所</t>
  </si>
  <si>
    <t>花炮喷花机知识产权保护及专利预警分析</t>
  </si>
  <si>
    <t>浏阳市五一科技机械有限公司</t>
  </si>
  <si>
    <t>烟花鞭炮生产机械系列</t>
  </si>
  <si>
    <t>蓝思科技股份有限公司</t>
  </si>
  <si>
    <t>知识产权密集型产业培育项目-玻璃视窗防护屏</t>
  </si>
  <si>
    <t>长沙县</t>
    <phoneticPr fontId="4" type="noConversion"/>
  </si>
  <si>
    <t>三一集团有限公司</t>
  </si>
  <si>
    <t>工程机械密集型产业专利培育</t>
  </si>
  <si>
    <t>湖南国科微电子股份有限公司</t>
  </si>
  <si>
    <t>多系统融合的高精度北斗导航定位系列芯片研发及产业化重大科技创新专利服务</t>
  </si>
  <si>
    <t>三一汽车制造有限公司</t>
  </si>
  <si>
    <t>湖南万通科技股份有限公司</t>
  </si>
  <si>
    <t>湖南耐普恩科技有限公司</t>
  </si>
  <si>
    <t>湖南千山制药机械股份有限公司</t>
  </si>
  <si>
    <t>湖南华天光电惯导技术有限公司</t>
  </si>
  <si>
    <t>激光陀螺光学加工工艺系列知识产权保护</t>
  </si>
  <si>
    <t>长沙天创粉末技术有限公司</t>
  </si>
  <si>
    <t>知识产权体系贯标</t>
  </si>
  <si>
    <t>湖南万容科技股份有限公司</t>
  </si>
  <si>
    <t>集装箱式发酵仓研发及工艺优化</t>
  </si>
  <si>
    <t>航天凯天环保科技股份有限公司</t>
    <phoneticPr fontId="13" type="noConversion"/>
  </si>
  <si>
    <t>知识产权密集型产业培育</t>
  </si>
  <si>
    <t>宁乡市</t>
    <phoneticPr fontId="4" type="noConversion"/>
  </si>
  <si>
    <t>长沙通石达机械制造有限公司</t>
  </si>
  <si>
    <t>企业知识产权管理贯标</t>
  </si>
  <si>
    <t>湖南懋天世纪新材料有限公司</t>
  </si>
  <si>
    <t>企业知识产权管理体系贯标项目</t>
  </si>
  <si>
    <t>湖南康程护理用品有限公司</t>
  </si>
  <si>
    <t>基于纸尿裤行业专利分析完善公司专利布局与规划策略</t>
  </si>
  <si>
    <t>宁乡市双江口初级中学</t>
  </si>
  <si>
    <t>宁乡市一中</t>
  </si>
  <si>
    <t>湖南杉杉新能源有限公司</t>
  </si>
  <si>
    <t>湖南杉杉新能源有限公司知识产权保护创新示范单位创建</t>
  </si>
  <si>
    <t>湖南上懿丰新材料科技有限公司</t>
  </si>
  <si>
    <t>透明气凝胶新材料产业化及应用于建筑玻璃的研究</t>
  </si>
  <si>
    <t>株洲市</t>
    <phoneticPr fontId="4" type="noConversion"/>
  </si>
  <si>
    <t>株洲市小计</t>
    <phoneticPr fontId="4" type="noConversion"/>
  </si>
  <si>
    <t>株洲市本级及所辖区</t>
    <phoneticPr fontId="4" type="noConversion"/>
  </si>
  <si>
    <t>湖南长城计算机系统有限公司</t>
  </si>
  <si>
    <t>湖南省3C产品智能制造知识产权密集型产业产品示范建设项目</t>
  </si>
  <si>
    <t>湖南华品轨道交通有限公司</t>
  </si>
  <si>
    <t>中高速磁浮、单轨交通移动供电系统相关技术挖掘及专利布局</t>
    <phoneticPr fontId="4" type="noConversion"/>
  </si>
  <si>
    <t>株洲硬质合金集团有限公司</t>
  </si>
  <si>
    <t>“高强高韧超细晶硬质合金制品及其关键原料结构与工艺设计、制造与示范应用”重大科技创新专利服务</t>
  </si>
  <si>
    <t>株洲国创轨道科技有限公司</t>
  </si>
  <si>
    <t>轨道电力牵引技术创新中心重大科技创新专利服务</t>
  </si>
  <si>
    <t>株洲高科发展有限公司</t>
  </si>
  <si>
    <t>株洲中国动力谷产业创新引领中心重大科技创新专利服务</t>
  </si>
  <si>
    <t>株洲庆云电力机车配件工厂有限公司</t>
  </si>
  <si>
    <t>湖南航翔燃气轮机有限公司</t>
  </si>
  <si>
    <t>株洲飞马橡胶实业有限公司</t>
  </si>
  <si>
    <t>株洲悍威磁电科技有限公司</t>
  </si>
  <si>
    <t>株洲三新包装技术有限公司</t>
  </si>
  <si>
    <t>众普森科技（株洲）有限公司</t>
  </si>
  <si>
    <t>众普森科技（株洲）有限公司知识产权保护创新示范单位创建</t>
  </si>
  <si>
    <t>株洲鼎端装备股份有限公司</t>
  </si>
  <si>
    <t>整套再生铅清洁生产设备的研发与制造</t>
  </si>
  <si>
    <t>株洲电力机车电机修造有限公司</t>
  </si>
  <si>
    <t>知识产权体系建设</t>
  </si>
  <si>
    <t>株洲新奥燃气有限公司</t>
  </si>
  <si>
    <t>株洲新奥燃气有限公司 湖南省知识产权保护创新示范企业</t>
  </si>
  <si>
    <t>株洲市知识产权局</t>
  </si>
  <si>
    <t>专利纠纷案件调解室建设</t>
    <phoneticPr fontId="4" type="noConversion"/>
  </si>
  <si>
    <t>株洲欧科亿数控精密刀具股份有限公司</t>
  </si>
  <si>
    <t>刀具涂层专利预警分析与布局</t>
  </si>
  <si>
    <t>株洲天桥起重机股份有限公司</t>
  </si>
  <si>
    <t>冶金物料搬运装备的海外知识产权预警导航分析</t>
  </si>
  <si>
    <t>株洲春华实业有限责任公司</t>
  </si>
  <si>
    <t>美国AAR标准TC128材料一次精密冷成型技术</t>
  </si>
  <si>
    <t>石峰区北星小学</t>
  </si>
  <si>
    <t>株洲市九洲传动机械设备有限公司</t>
  </si>
  <si>
    <t>轨道交通、工程机械齿轮箱专利布局</t>
  </si>
  <si>
    <t>醴陵市</t>
    <phoneticPr fontId="4" type="noConversion"/>
  </si>
  <si>
    <t>醴陵陶润实业发展有限公司</t>
    <phoneticPr fontId="4" type="noConversion"/>
  </si>
  <si>
    <t>陶瓷新材料专利开发及应用</t>
  </si>
  <si>
    <t>茶陵县</t>
    <phoneticPr fontId="4" type="noConversion"/>
  </si>
  <si>
    <t>贵派电器股份有限公司</t>
  </si>
  <si>
    <t>湖南省LED节能照明工程技术知识产权密集型产业示范建设项目</t>
  </si>
  <si>
    <t>攸县</t>
    <phoneticPr fontId="4" type="noConversion"/>
  </si>
  <si>
    <t>攸县一中</t>
  </si>
  <si>
    <t>省直单位小计</t>
    <phoneticPr fontId="5" type="noConversion"/>
  </si>
  <si>
    <t xml:space="preserve">省教育厅
</t>
    <phoneticPr fontId="4" type="noConversion"/>
  </si>
  <si>
    <t>小计</t>
    <phoneticPr fontId="13" type="noConversion"/>
  </si>
  <si>
    <t>湖南农业大学</t>
  </si>
  <si>
    <t>农业智能装备关键技术研究与应用重大科技创新专利服务</t>
  </si>
  <si>
    <t>湖南省高校知识产权制度建设</t>
  </si>
  <si>
    <t>农业高校知识产权试点示范</t>
  </si>
  <si>
    <t>对外交流中涉农知识产权语言服务研究</t>
  </si>
  <si>
    <t>湖南大学</t>
  </si>
  <si>
    <t>智慧能源系统关键技术、装备研发与应用示范重大科技创新专利服务</t>
  </si>
  <si>
    <t>海洋工程特种电能变换关键技术与重大装备研发重大科技创新专利服务</t>
  </si>
  <si>
    <t>中南大学</t>
  </si>
  <si>
    <t>强省背景下知识产权严格保护体系的构建与实施</t>
  </si>
  <si>
    <t>《湖南省知识产权（专利）“十三五”发展规划》实施情况中期评估</t>
  </si>
  <si>
    <t>湖南省知识产权远程教育平台建设与高校知识产权人才培养</t>
  </si>
  <si>
    <t>长沙师范学院</t>
  </si>
  <si>
    <t>长沙师范学院知识产权工作与成果转化试点</t>
  </si>
  <si>
    <t>南华大学</t>
  </si>
  <si>
    <t>高校专利质量与转化能力提升试点</t>
  </si>
  <si>
    <t>湖南文理学院</t>
  </si>
  <si>
    <t>地方高校知识产权创新能力提升战略研究</t>
  </si>
  <si>
    <t>桃源刺绣在丝弦角色服饰设计中的创新研究</t>
  </si>
  <si>
    <t>湖南城市学院</t>
  </si>
  <si>
    <t>基于大数据分析的专利侵权预警平台的探索与建设</t>
  </si>
  <si>
    <t>基于产学研合作的地方高校知识产权保障体系构建对策研究</t>
  </si>
  <si>
    <t>湘潭大学</t>
  </si>
  <si>
    <t>创新引领战略视域下湖南高校高价值专利培育对策研究</t>
  </si>
  <si>
    <t>《湖南省知识产权人才发展规划(2011—2020年)》实施评估</t>
  </si>
  <si>
    <t>湖南师范大学</t>
  </si>
  <si>
    <t>体育赛事品牌知识产权保护研究</t>
  </si>
  <si>
    <t>省部共建淡水鱼类发育生物学国家重点实验室建设重大科技创新专利服务</t>
  </si>
  <si>
    <t>创建湖南省知识产权人才培养基地</t>
  </si>
  <si>
    <t>湖南中医药大学</t>
  </si>
  <si>
    <t>基于数据挖掘的中医药高等院校知识产权人才培养模式试点建设</t>
  </si>
  <si>
    <t>中南林业科技大学</t>
  </si>
  <si>
    <t>林业知识产权人才培养实践</t>
  </si>
  <si>
    <t>省科技厅</t>
    <phoneticPr fontId="4" type="noConversion"/>
  </si>
  <si>
    <t>湖南省林业科学院</t>
  </si>
  <si>
    <t>湖南林业知识产权密集型产业培育</t>
  </si>
  <si>
    <t>省知识产权局</t>
    <phoneticPr fontId="4" type="noConversion"/>
  </si>
  <si>
    <t>湖南省发明协会</t>
  </si>
  <si>
    <t>湖南省中小学知识产权教育试点示范工作</t>
  </si>
  <si>
    <t>中共湖南省委党校</t>
  </si>
  <si>
    <t>新时代下湖南省领导干部知识产权人才培养</t>
  </si>
  <si>
    <t>湖南省社会科学界联合会</t>
  </si>
  <si>
    <t>湖南省地方知识产权综合管理改革研究</t>
  </si>
  <si>
    <t>省农业科学院</t>
    <phoneticPr fontId="4" type="noConversion"/>
  </si>
  <si>
    <t>湖南省农产品加工研究所</t>
  </si>
  <si>
    <t>主要农产品安全检测与控制关键技术研究与示范 重大科技创新专利服务</t>
  </si>
  <si>
    <t>湖南省蔬菜研究所</t>
  </si>
  <si>
    <t>湖南大宗蔬菜安全优质高效产业发展 关键技术研究与示范重大科技创新专利服务</t>
  </si>
  <si>
    <t>其他省直单位</t>
    <phoneticPr fontId="4" type="noConversion"/>
  </si>
  <si>
    <t>中国航发湖南动力机械研究所（9990826）</t>
    <phoneticPr fontId="4" type="noConversion"/>
  </si>
  <si>
    <t>“两机”专项民用涡轴和涡桨发动机研制及关键技术研究重大科技创新专利服务</t>
  </si>
  <si>
    <t>中国科学院亚热带农业生态研究所（9990732）</t>
    <phoneticPr fontId="4" type="noConversion"/>
  </si>
  <si>
    <t>畜禽健康养殖重大科技创新专利服务</t>
  </si>
  <si>
    <t>非预算单位</t>
    <phoneticPr fontId="4" type="noConversion"/>
  </si>
  <si>
    <t>三湘集团有限公司</t>
  </si>
  <si>
    <t>香港知识产权交流及人才培养</t>
  </si>
  <si>
    <t>中国电子科技集团公司第四十八研究所（9990685）</t>
    <phoneticPr fontId="4" type="noConversion"/>
  </si>
  <si>
    <t>知识产权密集型新能源产业培育</t>
  </si>
  <si>
    <t>知识产权保护创新示范企业创建</t>
    <phoneticPr fontId="4" type="noConversion"/>
  </si>
  <si>
    <t>知识产权保护示范单位创建</t>
    <phoneticPr fontId="4" type="noConversion"/>
  </si>
  <si>
    <t>企业知识产权管理体系建设</t>
    <phoneticPr fontId="4" type="noConversion"/>
  </si>
  <si>
    <t>知识产权保护创新示范企业</t>
    <phoneticPr fontId="4" type="noConversion"/>
  </si>
  <si>
    <t>湖南省知识产权保护创新示范企业创建</t>
    <phoneticPr fontId="4" type="noConversion"/>
  </si>
  <si>
    <t>知识产权保护创新示范单位创建</t>
    <phoneticPr fontId="4" type="noConversion"/>
  </si>
  <si>
    <t>知识产权保护创新示范企业建设</t>
    <phoneticPr fontId="4" type="noConversion"/>
  </si>
  <si>
    <t>知识产权保护创新示范单位创建</t>
    <phoneticPr fontId="4" type="noConversion"/>
  </si>
  <si>
    <t>创建湖南省知识产权保护创新示范企业</t>
    <phoneticPr fontId="4" type="noConversion"/>
  </si>
  <si>
    <t>湖南省知识产权保护创新示范单位创建</t>
    <phoneticPr fontId="4" type="noConversion"/>
  </si>
  <si>
    <t>知识产权保护创新示范单位创建</t>
    <phoneticPr fontId="4" type="noConversion"/>
  </si>
  <si>
    <t>湖南省知识产权保护创新示范企业创建</t>
    <phoneticPr fontId="4" type="noConversion"/>
  </si>
  <si>
    <t>知识产权保护创新示范企业创建</t>
    <phoneticPr fontId="4" type="noConversion"/>
  </si>
  <si>
    <t>知识产权贯标</t>
    <phoneticPr fontId="4" type="noConversion"/>
  </si>
  <si>
    <t>知识产权贯标</t>
    <phoneticPr fontId="4" type="noConversion"/>
  </si>
  <si>
    <t>知识产权保护创新示范企业建设</t>
    <phoneticPr fontId="4" type="noConversion"/>
  </si>
  <si>
    <t>企业知识产权体系建设</t>
    <phoneticPr fontId="4" type="noConversion"/>
  </si>
  <si>
    <t>株洲市</t>
    <phoneticPr fontId="5" type="noConversion"/>
  </si>
  <si>
    <t>湘潭市</t>
    <phoneticPr fontId="5" type="noConversion"/>
  </si>
  <si>
    <t>常德市</t>
    <phoneticPr fontId="5" type="noConversion"/>
  </si>
  <si>
    <t>岳阳市</t>
    <phoneticPr fontId="5" type="noConversion"/>
  </si>
  <si>
    <t>益阳市</t>
    <phoneticPr fontId="5" type="noConversion"/>
  </si>
  <si>
    <t>永州市</t>
    <phoneticPr fontId="5" type="noConversion"/>
  </si>
  <si>
    <t>怀化市</t>
    <phoneticPr fontId="5" type="noConversion"/>
  </si>
  <si>
    <t>娄底市</t>
    <phoneticPr fontId="5" type="noConversion"/>
  </si>
  <si>
    <t>威胜电气有限公司</t>
    <phoneticPr fontId="5" type="noConversion"/>
  </si>
  <si>
    <t>常德金德新材料科技股份有限公司</t>
    <phoneticPr fontId="5" type="noConversion"/>
  </si>
  <si>
    <t>喷雾干燥排放气粉尘回收装置等专利产权保护及综合运用项目</t>
    <phoneticPr fontId="5" type="noConversion"/>
  </si>
  <si>
    <t>规范知识产权体系促进企业创新发展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</si>
</sst>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3">
    <font>
      <sz val="11"/>
      <color theme="1"/>
      <name val="宋体"/>
      <family val="2"/>
      <scheme val="minor"/>
    </font>
    <font>
      <sz val="11"/>
      <color theme="1"/>
      <name val="宋体"/>
      <family val="2"/>
      <charset val="134"/>
      <scheme val="minor"/>
    </font>
    <font>
      <sz val="11"/>
      <color theme="1"/>
      <name val="宋体"/>
      <family val="2"/>
      <scheme val="minor"/>
    </font>
    <font>
      <sz val="18"/>
      <name val="楷体"/>
      <family val="3"/>
      <charset val="134"/>
    </font>
    <font>
      <sz val="9"/>
      <name val="宋体"/>
      <family val="3"/>
      <charset val="134"/>
      <scheme val="minor"/>
    </font>
    <font>
      <sz val="9"/>
      <name val="宋体"/>
      <family val="3"/>
      <charset val="134"/>
    </font>
    <font>
      <sz val="10"/>
      <name val="Times New Roman"/>
      <family val="1"/>
    </font>
    <font>
      <sz val="12"/>
      <name val="宋体"/>
      <family val="3"/>
      <charset val="134"/>
    </font>
    <font>
      <b/>
      <sz val="20"/>
      <name val="宋体"/>
      <family val="3"/>
      <charset val="134"/>
    </font>
    <font>
      <b/>
      <sz val="12"/>
      <name val="宋体"/>
      <family val="3"/>
      <charset val="134"/>
    </font>
    <font>
      <b/>
      <sz val="12"/>
      <name val="仿宋_GB2312"/>
      <family val="3"/>
      <charset val="134"/>
    </font>
    <font>
      <b/>
      <sz val="11"/>
      <color theme="1"/>
      <name val="宋体"/>
      <family val="3"/>
      <charset val="134"/>
      <scheme val="minor"/>
    </font>
    <font>
      <b/>
      <sz val="12"/>
      <name val="宋体"/>
      <family val="3"/>
      <charset val="134"/>
      <scheme val="minor"/>
    </font>
    <font>
      <sz val="9"/>
      <name val="宋体"/>
      <family val="2"/>
      <charset val="134"/>
      <scheme val="minor"/>
    </font>
    <font>
      <sz val="11"/>
      <color theme="1"/>
      <name val="宋体"/>
      <family val="3"/>
      <charset val="134"/>
      <scheme val="minor"/>
    </font>
    <font>
      <sz val="11"/>
      <name val="宋体"/>
      <family val="3"/>
      <charset val="134"/>
      <scheme val="minor"/>
    </font>
    <font>
      <b/>
      <sz val="11"/>
      <name val="宋体"/>
      <family val="3"/>
      <charset val="134"/>
      <scheme val="minor"/>
    </font>
    <font>
      <sz val="12"/>
      <name val="宋体"/>
      <family val="3"/>
      <charset val="134"/>
      <scheme val="minor"/>
    </font>
    <font>
      <sz val="11"/>
      <color rgb="FF000000"/>
      <name val="宋体"/>
      <family val="3"/>
      <charset val="134"/>
      <scheme val="minor"/>
    </font>
    <font>
      <b/>
      <sz val="12"/>
      <color indexed="8"/>
      <name val="宋体"/>
      <family val="3"/>
      <charset val="134"/>
      <scheme val="minor"/>
    </font>
    <font>
      <sz val="11"/>
      <color indexed="8"/>
      <name val="宋体"/>
      <family val="3"/>
      <charset val="134"/>
    </font>
    <font>
      <sz val="10"/>
      <name val="Arial"/>
      <family val="2"/>
    </font>
    <font>
      <sz val="16"/>
      <name val="楷体"/>
      <family val="3"/>
      <charset val="134"/>
    </font>
  </fonts>
  <fills count="1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s>
  <borders count="1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9">
    <xf numFmtId="0" fontId="0" fillId="0" borderId="0"/>
    <xf numFmtId="0" fontId="2" fillId="0" borderId="0"/>
    <xf numFmtId="0" fontId="2" fillId="0" borderId="0"/>
    <xf numFmtId="0" fontId="1" fillId="0" borderId="0">
      <alignment vertical="center"/>
    </xf>
    <xf numFmtId="0" fontId="14" fillId="0" borderId="0"/>
    <xf numFmtId="0" fontId="14" fillId="0" borderId="0"/>
    <xf numFmtId="0" fontId="18"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9" borderId="0" applyNumberFormat="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4" borderId="0" applyNumberFormat="0" applyBorder="0" applyAlignment="0" applyProtection="0">
      <alignment vertical="center"/>
    </xf>
    <xf numFmtId="0" fontId="20" fillId="0" borderId="0">
      <alignment vertical="center"/>
    </xf>
    <xf numFmtId="0" fontId="21" fillId="0" borderId="0"/>
    <xf numFmtId="0" fontId="14" fillId="0" borderId="0"/>
    <xf numFmtId="0" fontId="21" fillId="0" borderId="0"/>
    <xf numFmtId="0" fontId="21" fillId="0" borderId="0"/>
    <xf numFmtId="0" fontId="18" fillId="0" borderId="0">
      <alignment vertical="center"/>
    </xf>
    <xf numFmtId="0" fontId="21" fillId="0" borderId="0"/>
    <xf numFmtId="0" fontId="18" fillId="0" borderId="0">
      <alignment vertical="center"/>
    </xf>
    <xf numFmtId="0" fontId="1" fillId="2" borderId="1" applyNumberFormat="0" applyFont="0" applyAlignment="0" applyProtection="0">
      <alignment vertical="center"/>
    </xf>
    <xf numFmtId="0" fontId="1" fillId="2" borderId="1" applyNumberFormat="0" applyFont="0" applyAlignment="0" applyProtection="0">
      <alignment vertical="center"/>
    </xf>
  </cellStyleXfs>
  <cellXfs count="200">
    <xf numFmtId="0" fontId="0" fillId="0" borderId="0" xfId="0"/>
    <xf numFmtId="0" fontId="3" fillId="0" borderId="0" xfId="0" applyFont="1" applyAlignment="1">
      <alignment vertical="center" wrapText="1"/>
    </xf>
    <xf numFmtId="0" fontId="6" fillId="0" borderId="0" xfId="0" applyFont="1" applyFill="1" applyAlignment="1">
      <alignment horizontal="left" vertical="center" wrapText="1"/>
    </xf>
    <xf numFmtId="176" fontId="7" fillId="0" borderId="0" xfId="0" applyNumberFormat="1"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Border="1" applyAlignment="1">
      <alignment horizontal="center" vertical="center" wrapText="1"/>
    </xf>
    <xf numFmtId="176"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xf>
    <xf numFmtId="0" fontId="12" fillId="0" borderId="4" xfId="0" applyFont="1" applyFill="1" applyBorder="1" applyAlignment="1">
      <alignment horizontal="center" vertical="center" wrapText="1"/>
    </xf>
    <xf numFmtId="0" fontId="14" fillId="0" borderId="3" xfId="1" applyFont="1" applyFill="1" applyBorder="1" applyAlignment="1">
      <alignment horizontal="left" vertical="center"/>
    </xf>
    <xf numFmtId="0" fontId="14" fillId="0" borderId="3" xfId="1" applyFont="1" applyFill="1" applyBorder="1" applyAlignment="1">
      <alignment horizontal="center" vertical="center"/>
    </xf>
    <xf numFmtId="0" fontId="14" fillId="0" borderId="3" xfId="1" applyFont="1" applyFill="1" applyBorder="1" applyAlignment="1">
      <alignment horizontal="left" vertical="center" wrapText="1"/>
    </xf>
    <xf numFmtId="0" fontId="14" fillId="0" borderId="7" xfId="1" applyFont="1" applyFill="1" applyBorder="1" applyAlignment="1">
      <alignment horizontal="left" vertical="center"/>
    </xf>
    <xf numFmtId="0" fontId="14" fillId="0" borderId="7" xfId="1" applyFont="1" applyFill="1" applyBorder="1" applyAlignment="1">
      <alignment horizontal="center" vertical="center"/>
    </xf>
    <xf numFmtId="0" fontId="14" fillId="0" borderId="7" xfId="1" applyFont="1" applyFill="1" applyBorder="1" applyAlignment="1">
      <alignment horizontal="left" vertical="center" wrapText="1"/>
    </xf>
    <xf numFmtId="0" fontId="15" fillId="0" borderId="7" xfId="2" applyFont="1" applyBorder="1" applyAlignment="1">
      <alignment horizontal="left" vertical="center" wrapText="1"/>
    </xf>
    <xf numFmtId="0" fontId="15" fillId="0" borderId="7" xfId="2" applyFont="1" applyBorder="1" applyAlignment="1">
      <alignment horizontal="center" vertical="center" wrapText="1"/>
    </xf>
    <xf numFmtId="0" fontId="15" fillId="0" borderId="4" xfId="3" applyFont="1" applyFill="1" applyBorder="1" applyAlignment="1">
      <alignment horizontal="left" vertical="center" wrapText="1"/>
    </xf>
    <xf numFmtId="0" fontId="0" fillId="0" borderId="4" xfId="0" applyBorder="1" applyAlignment="1">
      <alignment horizontal="left" vertical="center" wrapText="1"/>
    </xf>
    <xf numFmtId="0" fontId="11" fillId="0" borderId="3" xfId="1" applyFont="1" applyFill="1" applyBorder="1" applyAlignment="1">
      <alignment horizontal="center" vertical="center"/>
    </xf>
    <xf numFmtId="0" fontId="14" fillId="0" borderId="4" xfId="1" applyFont="1" applyFill="1" applyBorder="1" applyAlignment="1">
      <alignment horizontal="left" vertical="center" wrapText="1"/>
    </xf>
    <xf numFmtId="0" fontId="14" fillId="0" borderId="4" xfId="1" applyFont="1" applyFill="1" applyBorder="1" applyAlignment="1">
      <alignment horizontal="left" vertical="center"/>
    </xf>
    <xf numFmtId="0" fontId="12" fillId="0" borderId="8" xfId="0" applyFont="1" applyFill="1" applyBorder="1" applyAlignment="1">
      <alignment horizontal="center" vertical="center" wrapText="1"/>
    </xf>
    <xf numFmtId="0" fontId="15" fillId="0" borderId="8" xfId="3" applyFont="1" applyFill="1" applyBorder="1" applyAlignment="1">
      <alignment horizontal="left" vertical="center" wrapText="1"/>
    </xf>
    <xf numFmtId="0" fontId="14" fillId="0" borderId="3" xfId="1" applyFont="1" applyBorder="1" applyAlignment="1">
      <alignment horizontal="left" vertical="center"/>
    </xf>
    <xf numFmtId="0" fontId="14" fillId="0" borderId="3" xfId="1" applyFont="1" applyBorder="1" applyAlignment="1">
      <alignment horizontal="center" vertical="center"/>
    </xf>
    <xf numFmtId="0" fontId="14" fillId="0" borderId="3" xfId="1" applyFont="1" applyBorder="1" applyAlignment="1">
      <alignment horizontal="left" vertical="center" wrapText="1"/>
    </xf>
    <xf numFmtId="0" fontId="15" fillId="0" borderId="3" xfId="2" applyFont="1" applyBorder="1" applyAlignment="1">
      <alignment horizontal="left" vertical="center" wrapText="1"/>
    </xf>
    <xf numFmtId="0" fontId="15" fillId="0" borderId="3" xfId="2" applyFont="1" applyBorder="1" applyAlignment="1">
      <alignment horizontal="center" vertical="center" wrapText="1"/>
    </xf>
    <xf numFmtId="0" fontId="16" fillId="0" borderId="3" xfId="2" applyFont="1" applyBorder="1" applyAlignment="1">
      <alignment horizontal="center" vertical="center" wrapText="1"/>
    </xf>
    <xf numFmtId="0" fontId="15" fillId="0" borderId="4" xfId="2" applyFont="1" applyBorder="1" applyAlignment="1">
      <alignment horizontal="left" vertical="center" wrapText="1"/>
    </xf>
    <xf numFmtId="0" fontId="14" fillId="0" borderId="9" xfId="1" applyFont="1" applyBorder="1" applyAlignment="1">
      <alignment horizontal="left" vertical="center"/>
    </xf>
    <xf numFmtId="0" fontId="14" fillId="0" borderId="4" xfId="1" applyFont="1" applyBorder="1" applyAlignment="1">
      <alignment horizontal="left" vertical="center" wrapText="1"/>
    </xf>
    <xf numFmtId="0" fontId="11" fillId="0" borderId="3" xfId="1" applyFont="1" applyBorder="1" applyAlignment="1">
      <alignment horizontal="center" vertical="center"/>
    </xf>
    <xf numFmtId="0" fontId="12" fillId="0" borderId="9" xfId="0" applyFont="1" applyFill="1" applyBorder="1" applyAlignment="1">
      <alignment horizontal="center" vertical="center" wrapText="1"/>
    </xf>
    <xf numFmtId="0" fontId="0" fillId="0" borderId="9" xfId="0" applyBorder="1" applyAlignment="1">
      <alignment horizontal="left" vertical="center"/>
    </xf>
    <xf numFmtId="0" fontId="14" fillId="0" borderId="3" xfId="1" applyFont="1" applyBorder="1" applyAlignment="1">
      <alignment vertical="center" wrapText="1"/>
    </xf>
    <xf numFmtId="0" fontId="14" fillId="0" borderId="3" xfId="1" applyFont="1" applyBorder="1" applyAlignment="1">
      <alignment horizontal="center" vertical="center" wrapText="1"/>
    </xf>
    <xf numFmtId="0" fontId="14" fillId="0" borderId="3" xfId="1" applyFont="1" applyFill="1" applyBorder="1" applyAlignment="1">
      <alignment vertical="center" wrapText="1"/>
    </xf>
    <xf numFmtId="0" fontId="14" fillId="0" borderId="3" xfId="1" applyFont="1" applyFill="1" applyBorder="1" applyAlignment="1">
      <alignment horizontal="center" vertical="center" wrapText="1"/>
    </xf>
    <xf numFmtId="0" fontId="0" fillId="0" borderId="3" xfId="0" applyFill="1" applyBorder="1" applyAlignment="1">
      <alignment horizontal="center" vertical="center"/>
    </xf>
    <xf numFmtId="0" fontId="0" fillId="0" borderId="0" xfId="0" applyFill="1"/>
    <xf numFmtId="0" fontId="0" fillId="0" borderId="8" xfId="0" applyBorder="1" applyAlignment="1">
      <alignment horizontal="center"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2" fillId="0" borderId="3" xfId="0" applyFont="1" applyFill="1" applyBorder="1" applyAlignment="1">
      <alignment horizontal="center" vertical="center" wrapText="1"/>
    </xf>
    <xf numFmtId="0" fontId="14" fillId="0" borderId="8" xfId="1" applyFont="1" applyBorder="1" applyAlignment="1">
      <alignment horizontal="left" vertical="center" wrapText="1"/>
    </xf>
    <xf numFmtId="0" fontId="15" fillId="0" borderId="3" xfId="3" applyFont="1" applyFill="1" applyBorder="1" applyAlignment="1">
      <alignment horizontal="left" vertical="center" wrapText="1"/>
    </xf>
    <xf numFmtId="0" fontId="15" fillId="0" borderId="3" xfId="3" applyFont="1" applyFill="1" applyBorder="1" applyAlignment="1">
      <alignment horizontal="center" vertical="center" wrapText="1"/>
    </xf>
    <xf numFmtId="0" fontId="15" fillId="0" borderId="8" xfId="3" applyFont="1" applyFill="1" applyBorder="1" applyAlignment="1">
      <alignment horizontal="center" vertical="center" wrapText="1"/>
    </xf>
    <xf numFmtId="0" fontId="0" fillId="0" borderId="0" xfId="0" applyAlignment="1">
      <alignment horizontal="center" wrapText="1"/>
    </xf>
    <xf numFmtId="0" fontId="16" fillId="0" borderId="3" xfId="3" applyFont="1" applyFill="1" applyBorder="1" applyAlignment="1">
      <alignment horizontal="center" vertical="center" wrapText="1"/>
    </xf>
    <xf numFmtId="0" fontId="17" fillId="0" borderId="3" xfId="0" applyFont="1" applyFill="1" applyBorder="1" applyAlignment="1">
      <alignment horizontal="left" vertical="center" wrapText="1"/>
    </xf>
    <xf numFmtId="0" fontId="0" fillId="0" borderId="3" xfId="0" applyBorder="1" applyAlignment="1">
      <alignment wrapText="1"/>
    </xf>
    <xf numFmtId="0" fontId="14" fillId="15" borderId="3" xfId="4" applyFont="1" applyFill="1" applyBorder="1" applyAlignment="1">
      <alignment horizontal="left" vertical="center"/>
    </xf>
    <xf numFmtId="0" fontId="14" fillId="15" borderId="3" xfId="4" applyFont="1" applyFill="1" applyBorder="1" applyAlignment="1">
      <alignment horizontal="center" vertical="center"/>
    </xf>
    <xf numFmtId="0" fontId="0" fillId="0" borderId="3" xfId="0" applyBorder="1" applyAlignment="1">
      <alignment horizontal="center" vertical="center" wrapText="1"/>
    </xf>
    <xf numFmtId="0" fontId="15" fillId="0" borderId="9" xfId="3" applyFont="1" applyFill="1" applyBorder="1" applyAlignment="1">
      <alignment horizontal="left" vertical="center" wrapText="1"/>
    </xf>
    <xf numFmtId="0" fontId="14" fillId="0" borderId="9" xfId="3" applyFont="1" applyFill="1" applyBorder="1" applyAlignment="1">
      <alignment horizontal="left" vertical="center" wrapText="1"/>
    </xf>
    <xf numFmtId="0" fontId="14" fillId="0" borderId="3" xfId="3" applyFont="1" applyFill="1" applyBorder="1" applyAlignment="1">
      <alignment horizontal="center" vertical="center" wrapText="1"/>
    </xf>
    <xf numFmtId="0" fontId="14" fillId="0" borderId="3" xfId="3" applyFont="1" applyFill="1" applyBorder="1" applyAlignment="1">
      <alignment horizontal="left" vertical="center" wrapText="1"/>
    </xf>
    <xf numFmtId="0" fontId="14" fillId="0" borderId="3" xfId="0" applyFont="1" applyBorder="1" applyAlignment="1">
      <alignment horizontal="center" vertical="center"/>
    </xf>
    <xf numFmtId="0" fontId="14" fillId="15" borderId="3" xfId="4" applyFont="1" applyFill="1" applyBorder="1" applyAlignment="1">
      <alignment horizontal="left" vertical="center" wrapText="1"/>
    </xf>
    <xf numFmtId="0" fontId="14" fillId="15" borderId="3" xfId="4" applyFont="1" applyFill="1" applyBorder="1" applyAlignment="1">
      <alignment horizontal="center" vertical="center" wrapText="1"/>
    </xf>
    <xf numFmtId="0" fontId="14" fillId="0" borderId="7" xfId="0" applyFont="1" applyBorder="1" applyAlignment="1">
      <alignment horizontal="left" vertical="center"/>
    </xf>
    <xf numFmtId="0" fontId="0" fillId="0" borderId="7" xfId="0" applyBorder="1" applyAlignment="1">
      <alignment horizontal="center" vertical="center"/>
    </xf>
    <xf numFmtId="0" fontId="14" fillId="0" borderId="3" xfId="5" applyFont="1" applyBorder="1" applyAlignment="1">
      <alignment horizontal="left" vertical="center"/>
    </xf>
    <xf numFmtId="0" fontId="14" fillId="0" borderId="0" xfId="5" applyAlignment="1">
      <alignment horizontal="center" vertical="center"/>
    </xf>
    <xf numFmtId="0" fontId="14" fillId="0" borderId="3" xfId="5" applyFont="1" applyBorder="1" applyAlignment="1">
      <alignment vertical="center"/>
    </xf>
    <xf numFmtId="0" fontId="15" fillId="0" borderId="3" xfId="2" applyFont="1" applyFill="1" applyBorder="1" applyAlignment="1">
      <alignment horizontal="left" vertical="center" wrapText="1"/>
    </xf>
    <xf numFmtId="0" fontId="15" fillId="0" borderId="3" xfId="2" applyFont="1" applyFill="1" applyBorder="1" applyAlignment="1">
      <alignment horizontal="center" vertical="center" wrapText="1"/>
    </xf>
    <xf numFmtId="0" fontId="16" fillId="0" borderId="3" xfId="2" applyFont="1" applyFill="1" applyBorder="1" applyAlignment="1">
      <alignment horizontal="center" vertical="center" wrapText="1"/>
    </xf>
    <xf numFmtId="0" fontId="14" fillId="0" borderId="3" xfId="5" applyFont="1" applyBorder="1" applyAlignment="1">
      <alignment horizontal="left" vertical="center" wrapText="1"/>
    </xf>
    <xf numFmtId="0" fontId="14" fillId="0" borderId="3" xfId="5" applyBorder="1" applyAlignment="1">
      <alignment horizontal="center" vertical="center" wrapText="1"/>
    </xf>
    <xf numFmtId="0" fontId="14" fillId="0" borderId="3" xfId="5" applyFont="1" applyBorder="1" applyAlignment="1">
      <alignment vertical="center" wrapText="1"/>
    </xf>
    <xf numFmtId="0" fontId="14" fillId="0" borderId="9" xfId="0" applyFont="1" applyBorder="1" applyAlignment="1">
      <alignment horizontal="left" vertical="center"/>
    </xf>
    <xf numFmtId="0" fontId="0" fillId="0" borderId="3" xfId="0" applyBorder="1" applyAlignment="1">
      <alignment vertical="center" wrapText="1"/>
    </xf>
    <xf numFmtId="0" fontId="14" fillId="0" borderId="3" xfId="4" applyFont="1" applyFill="1" applyBorder="1" applyAlignment="1">
      <alignment horizontal="left" vertical="center"/>
    </xf>
    <xf numFmtId="0" fontId="14" fillId="0" borderId="3" xfId="4"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xf numFmtId="0" fontId="14" fillId="0" borderId="9" xfId="1" applyFont="1" applyFill="1" applyBorder="1" applyAlignment="1">
      <alignment horizontal="left" vertical="center"/>
    </xf>
    <xf numFmtId="0" fontId="14" fillId="0" borderId="9" xfId="5" applyFont="1" applyBorder="1" applyAlignment="1">
      <alignment horizontal="left" vertical="center"/>
    </xf>
    <xf numFmtId="0" fontId="14" fillId="0" borderId="3" xfId="5" applyBorder="1" applyAlignment="1">
      <alignment horizontal="center" vertical="center"/>
    </xf>
    <xf numFmtId="0" fontId="14" fillId="0" borderId="3" xfId="0" applyFont="1" applyBorder="1" applyAlignment="1">
      <alignment horizontal="left" vertical="center"/>
    </xf>
    <xf numFmtId="0" fontId="17" fillId="0" borderId="9" xfId="0" applyFont="1" applyFill="1" applyBorder="1" applyAlignment="1">
      <alignment horizontal="left" vertical="center" wrapText="1"/>
    </xf>
    <xf numFmtId="0" fontId="14" fillId="0" borderId="3" xfId="3" applyFont="1" applyFill="1" applyBorder="1" applyAlignment="1">
      <alignment vertical="center" wrapText="1"/>
    </xf>
    <xf numFmtId="0" fontId="15" fillId="15" borderId="3" xfId="2" applyFont="1" applyFill="1" applyBorder="1" applyAlignment="1">
      <alignment vertical="center" wrapText="1"/>
    </xf>
    <xf numFmtId="0" fontId="15" fillId="15" borderId="3" xfId="2" applyFont="1" applyFill="1" applyBorder="1" applyAlignment="1">
      <alignment horizontal="center" vertical="center" wrapText="1"/>
    </xf>
    <xf numFmtId="0" fontId="15" fillId="15" borderId="3" xfId="2" applyFont="1" applyFill="1" applyBorder="1" applyAlignment="1">
      <alignment horizontal="left" vertical="center" wrapText="1"/>
    </xf>
    <xf numFmtId="0" fontId="15" fillId="0" borderId="3" xfId="2" applyFont="1" applyBorder="1" applyAlignment="1">
      <alignment vertical="center" wrapText="1"/>
    </xf>
    <xf numFmtId="0" fontId="14" fillId="0" borderId="3" xfId="1" applyFont="1" applyBorder="1" applyAlignment="1">
      <alignment vertical="center"/>
    </xf>
    <xf numFmtId="0" fontId="15" fillId="0" borderId="3" xfId="2" applyFont="1" applyFill="1" applyBorder="1" applyAlignment="1">
      <alignment vertical="center" wrapText="1"/>
    </xf>
    <xf numFmtId="0" fontId="14" fillId="15" borderId="3" xfId="4" applyFont="1" applyFill="1" applyBorder="1" applyAlignment="1">
      <alignment vertical="center"/>
    </xf>
    <xf numFmtId="0" fontId="14" fillId="0" borderId="3" xfId="0" applyFont="1" applyBorder="1" applyAlignment="1">
      <alignment vertical="center"/>
    </xf>
    <xf numFmtId="0" fontId="14" fillId="0" borderId="3" xfId="5" applyFill="1" applyBorder="1" applyAlignment="1">
      <alignment vertical="center"/>
    </xf>
    <xf numFmtId="0" fontId="14" fillId="0" borderId="3" xfId="5" applyFill="1" applyBorder="1" applyAlignment="1">
      <alignment horizontal="center" vertical="center"/>
    </xf>
    <xf numFmtId="0" fontId="14" fillId="0" borderId="3" xfId="5" applyFill="1" applyBorder="1" applyAlignment="1">
      <alignment horizontal="left" vertical="center"/>
    </xf>
    <xf numFmtId="0" fontId="14" fillId="0" borderId="3" xfId="0" applyFont="1" applyFill="1" applyBorder="1" applyAlignment="1">
      <alignment vertical="center"/>
    </xf>
    <xf numFmtId="0" fontId="14" fillId="0" borderId="3" xfId="6" applyFont="1" applyBorder="1" applyAlignment="1">
      <alignment horizontal="center" vertical="center"/>
    </xf>
    <xf numFmtId="0" fontId="14" fillId="0" borderId="3" xfId="5" applyFont="1" applyFill="1" applyBorder="1" applyAlignment="1">
      <alignment vertical="center"/>
    </xf>
    <xf numFmtId="0" fontId="14" fillId="0" borderId="3" xfId="5" applyFont="1" applyFill="1" applyBorder="1" applyAlignment="1">
      <alignment horizontal="center" vertical="center"/>
    </xf>
    <xf numFmtId="0" fontId="14" fillId="0" borderId="3" xfId="5" applyFont="1" applyFill="1" applyBorder="1" applyAlignment="1">
      <alignment horizontal="left" vertical="center"/>
    </xf>
    <xf numFmtId="0" fontId="14" fillId="0" borderId="3" xfId="1" applyFont="1" applyFill="1" applyBorder="1" applyAlignment="1">
      <alignment vertical="center"/>
    </xf>
    <xf numFmtId="0" fontId="15" fillId="0" borderId="3" xfId="3" applyFont="1" applyFill="1" applyBorder="1" applyAlignment="1">
      <alignment vertical="center" wrapText="1"/>
    </xf>
    <xf numFmtId="0" fontId="14" fillId="0" borderId="3" xfId="5" applyBorder="1" applyAlignment="1">
      <alignment horizontal="left" vertical="center" wrapText="1"/>
    </xf>
    <xf numFmtId="0" fontId="14" fillId="0" borderId="3" xfId="5" applyBorder="1" applyAlignment="1">
      <alignment horizontal="left" vertical="center"/>
    </xf>
    <xf numFmtId="0" fontId="0" fillId="0" borderId="3" xfId="2" applyFont="1" applyFill="1" applyBorder="1" applyAlignment="1">
      <alignment horizontal="left" vertical="center" wrapText="1"/>
    </xf>
    <xf numFmtId="0" fontId="14" fillId="0" borderId="3" xfId="2" applyFont="1" applyFill="1" applyBorder="1" applyAlignment="1">
      <alignment horizontal="center" vertical="center" wrapText="1"/>
    </xf>
    <xf numFmtId="0" fontId="0" fillId="0" borderId="0" xfId="0" applyFill="1" applyAlignment="1">
      <alignment horizontal="center" vertical="center"/>
    </xf>
    <xf numFmtId="0" fontId="0" fillId="0" borderId="3" xfId="0" applyFill="1" applyBorder="1" applyAlignment="1">
      <alignment horizontal="left" vertical="center" wrapText="1"/>
    </xf>
    <xf numFmtId="0" fontId="11" fillId="0" borderId="3" xfId="0" applyFont="1" applyFill="1" applyBorder="1" applyAlignment="1">
      <alignment horizontal="center" vertical="center"/>
    </xf>
    <xf numFmtId="0" fontId="15" fillId="0" borderId="9" xfId="2" applyFont="1" applyFill="1" applyBorder="1" applyAlignment="1">
      <alignment horizontal="left" vertical="center" wrapText="1"/>
    </xf>
    <xf numFmtId="0" fontId="14" fillId="0" borderId="3" xfId="2" applyFont="1" applyFill="1" applyBorder="1" applyAlignment="1">
      <alignment vertical="center" wrapText="1"/>
    </xf>
    <xf numFmtId="0" fontId="11" fillId="0" borderId="9" xfId="0" applyFont="1" applyBorder="1" applyAlignment="1">
      <alignment horizontal="center" vertical="center"/>
    </xf>
    <xf numFmtId="0" fontId="14" fillId="0" borderId="9" xfId="5" applyFont="1" applyFill="1" applyBorder="1" applyAlignment="1">
      <alignment vertical="center"/>
    </xf>
    <xf numFmtId="0" fontId="15" fillId="0" borderId="9" xfId="3" applyFont="1" applyFill="1" applyBorder="1" applyAlignment="1">
      <alignment vertical="center" wrapText="1"/>
    </xf>
    <xf numFmtId="0" fontId="0" fillId="0" borderId="0" xfId="0" applyAlignment="1">
      <alignment horizontal="center" vertical="center"/>
    </xf>
    <xf numFmtId="0" fontId="0" fillId="0" borderId="0" xfId="0" applyAlignment="1">
      <alignment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14" fillId="0" borderId="3" xfId="0" applyFont="1" applyBorder="1" applyAlignment="1">
      <alignment horizontal="center" vertical="center"/>
    </xf>
    <xf numFmtId="0" fontId="0" fillId="0" borderId="7" xfId="0"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4" fillId="0" borderId="3" xfId="0" applyFont="1" applyBorder="1" applyAlignment="1">
      <alignment horizontal="left" vertical="center"/>
    </xf>
    <xf numFmtId="0" fontId="10" fillId="0" borderId="3"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7" xfId="2"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14" fillId="0" borderId="4" xfId="5" applyFill="1" applyBorder="1" applyAlignment="1">
      <alignment horizontal="center" vertical="center"/>
    </xf>
    <xf numFmtId="0" fontId="14" fillId="0" borderId="8" xfId="5" applyFill="1" applyBorder="1" applyAlignment="1">
      <alignment horizontal="center" vertical="center"/>
    </xf>
    <xf numFmtId="0" fontId="14" fillId="0" borderId="9" xfId="5"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14" fillId="0" borderId="3" xfId="0" applyFont="1" applyBorder="1" applyAlignment="1">
      <alignment horizontal="center" vertical="center"/>
    </xf>
    <xf numFmtId="0" fontId="19"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5" fillId="0" borderId="3" xfId="3" applyFont="1" applyBorder="1" applyAlignment="1">
      <alignment horizontal="center"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15" fillId="0" borderId="7" xfId="2" applyFont="1"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4" fillId="15" borderId="5" xfId="4" applyFont="1" applyFill="1" applyBorder="1" applyAlignment="1">
      <alignment horizontal="left" vertical="center"/>
    </xf>
    <xf numFmtId="0" fontId="14" fillId="15" borderId="7" xfId="4" applyFont="1" applyFill="1" applyBorder="1" applyAlignment="1">
      <alignment horizontal="left" vertical="center"/>
    </xf>
    <xf numFmtId="0" fontId="15" fillId="0" borderId="10"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12" xfId="3" applyFont="1" applyBorder="1" applyAlignment="1">
      <alignment horizontal="center" vertical="center" wrapText="1"/>
    </xf>
    <xf numFmtId="0" fontId="11" fillId="0" borderId="3"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15" fillId="0" borderId="5" xfId="3" applyFont="1" applyBorder="1" applyAlignment="1">
      <alignment horizontal="center" vertical="center" wrapText="1"/>
    </xf>
    <xf numFmtId="0" fontId="15" fillId="0" borderId="7" xfId="3" applyFont="1" applyBorder="1" applyAlignment="1">
      <alignment horizontal="center" vertical="center" wrapText="1"/>
    </xf>
    <xf numFmtId="0" fontId="0" fillId="0" borderId="3" xfId="0" applyBorder="1" applyAlignment="1">
      <alignment horizontal="left" vertical="center"/>
    </xf>
    <xf numFmtId="0" fontId="15" fillId="0" borderId="6" xfId="3" applyFont="1" applyBorder="1" applyAlignment="1">
      <alignment horizontal="center" vertical="center" wrapText="1"/>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left" vertical="center" wrapText="1"/>
    </xf>
    <xf numFmtId="0" fontId="14" fillId="0" borderId="7" xfId="0" applyFont="1" applyBorder="1" applyAlignment="1">
      <alignment horizontal="center" vertical="center" wrapText="1"/>
    </xf>
    <xf numFmtId="0" fontId="15" fillId="0" borderId="6" xfId="3" applyFont="1" applyFill="1" applyBorder="1" applyAlignment="1">
      <alignment horizontal="center" vertical="center" wrapText="1"/>
    </xf>
    <xf numFmtId="0" fontId="15" fillId="0" borderId="7" xfId="3" applyFont="1" applyFill="1" applyBorder="1" applyAlignment="1">
      <alignment horizontal="center" vertical="center" wrapText="1"/>
    </xf>
    <xf numFmtId="0" fontId="15" fillId="0" borderId="6" xfId="3" applyFont="1"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center"/>
    </xf>
    <xf numFmtId="0" fontId="14" fillId="0" borderId="6" xfId="0" applyFont="1" applyBorder="1" applyAlignment="1">
      <alignment horizontal="center" vertical="center" wrapText="1"/>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0" fillId="0" borderId="6" xfId="0"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8" fillId="0" borderId="0" xfId="0" applyFont="1" applyBorder="1" applyAlignment="1">
      <alignment horizontal="center" vertical="top" wrapText="1"/>
    </xf>
    <xf numFmtId="0" fontId="8" fillId="0" borderId="0" xfId="0" applyFont="1" applyBorder="1" applyAlignment="1">
      <alignment vertical="top" wrapText="1"/>
    </xf>
    <xf numFmtId="0" fontId="9" fillId="0" borderId="2" xfId="0" applyFont="1" applyBorder="1" applyAlignment="1">
      <alignment horizontal="right" vertical="center" wrapText="1"/>
    </xf>
    <xf numFmtId="0" fontId="9" fillId="0" borderId="2" xfId="0" applyFont="1" applyBorder="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22" fillId="0" borderId="0" xfId="0" applyFont="1" applyAlignment="1">
      <alignment vertical="center" wrapText="1"/>
    </xf>
    <xf numFmtId="0" fontId="14" fillId="0" borderId="5" xfId="1" applyFont="1" applyBorder="1" applyAlignment="1">
      <alignment horizontal="left" vertical="center" wrapText="1"/>
    </xf>
    <xf numFmtId="0" fontId="0" fillId="0" borderId="7" xfId="0" applyBorder="1" applyAlignment="1">
      <alignment horizontal="left" vertical="center" wrapText="1"/>
    </xf>
  </cellXfs>
  <cellStyles count="29">
    <cellStyle name="20% - 强调文字颜色 1 2" xfId="7"/>
    <cellStyle name="20% - 强调文字颜色 2 2" xfId="8"/>
    <cellStyle name="20% - 强调文字颜色 3 2" xfId="9"/>
    <cellStyle name="20% - 强调文字颜色 4 2" xfId="10"/>
    <cellStyle name="20% - 强调文字颜色 5 2" xfId="11"/>
    <cellStyle name="20% - 强调文字颜色 6 2" xfId="12"/>
    <cellStyle name="40% - 强调文字颜色 1 2" xfId="13"/>
    <cellStyle name="40% - 强调文字颜色 2 2" xfId="14"/>
    <cellStyle name="40% - 强调文字颜色 3 2" xfId="15"/>
    <cellStyle name="40% - 强调文字颜色 4 2" xfId="16"/>
    <cellStyle name="40% - 强调文字颜色 5 2" xfId="17"/>
    <cellStyle name="40% - 强调文字颜色 6 2" xfId="18"/>
    <cellStyle name="常规" xfId="0" builtinId="0"/>
    <cellStyle name="常规 2" xfId="3"/>
    <cellStyle name="常规 2 2" xfId="19"/>
    <cellStyle name="常规 2 2 2" xfId="5"/>
    <cellStyle name="常规 2 3" xfId="1"/>
    <cellStyle name="常规 2 4" xfId="20"/>
    <cellStyle name="常规 2 5" xfId="21"/>
    <cellStyle name="常规 3" xfId="2"/>
    <cellStyle name="常规 3 2" xfId="22"/>
    <cellStyle name="常规 3 3" xfId="6"/>
    <cellStyle name="常规 4" xfId="23"/>
    <cellStyle name="常规 4 2" xfId="24"/>
    <cellStyle name="常规 5" xfId="4"/>
    <cellStyle name="常规 5 2" xfId="25"/>
    <cellStyle name="常规 6" xfId="26"/>
    <cellStyle name="注释 2" xfId="27"/>
    <cellStyle name="注释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oleObject" Target="file:///C:\Users\Administrator\Desktop\&#31532;&#20108;&#25209;&#39033;&#30446;1\10&#39640;&#26657;&#30693;&#35782;&#20135;&#26435;&#35797;&#28857;&#39033;&#30446;&#32463;&#36153;&#23433;&#2549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Excel.Sheet.12">
    <oleItems>
      <mc:AlternateContent xmlns:mc="http://schemas.openxmlformats.org/markup-compatibility/2006">
        <mc:Choice Requires="x14">
          <x14:oleItem name="!Sheet1!R4C2:R4C4" advise="1">
            <x14:values cols="3">
              <value t="str">
                <val>衡阳师范学院</val>
              </value>
              <value>
                <val>10</val>
              </value>
              <value t="str">
                <val>高校知识产权人才培养及知识产权增量提质试点建设</val>
              </value>
            </x14:values>
          </x14:oleItem>
        </mc:Choice>
        <mc:Fallback>
          <oleItem name="!Sheet1!R4C2:R4C4" advise="1"/>
        </mc:Fallback>
      </mc:AlternateContent>
    </oleItems>
  </oleLin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4"/>
  <sheetViews>
    <sheetView zoomScaleNormal="100" workbookViewId="0">
      <selection activeCell="A304" sqref="A304:H305"/>
    </sheetView>
  </sheetViews>
  <sheetFormatPr defaultRowHeight="13.5"/>
  <cols>
    <col min="1" max="1" width="7.875" customWidth="1"/>
    <col min="2" max="2" width="10.5" customWidth="1"/>
    <col min="3" max="3" width="44.375" customWidth="1"/>
    <col min="4" max="4" width="10.75" style="121" customWidth="1"/>
    <col min="5" max="5" width="45.875" style="122" customWidth="1"/>
    <col min="6" max="6" width="14" style="121" customWidth="1"/>
    <col min="7" max="7" width="11.625" style="121" customWidth="1"/>
    <col min="8" max="8" width="11.5" style="121" customWidth="1"/>
  </cols>
  <sheetData>
    <row r="1" spans="1:8" ht="22.5">
      <c r="A1" s="1" t="s">
        <v>0</v>
      </c>
      <c r="B1" s="2"/>
      <c r="C1" s="2"/>
      <c r="D1" s="3"/>
      <c r="E1" s="4"/>
      <c r="F1" s="5"/>
      <c r="G1" s="5"/>
      <c r="H1" s="6"/>
    </row>
    <row r="2" spans="1:8" ht="25.5">
      <c r="A2" s="187" t="s">
        <v>1</v>
      </c>
      <c r="B2" s="187"/>
      <c r="C2" s="187"/>
      <c r="D2" s="188"/>
      <c r="E2" s="187"/>
      <c r="F2" s="187"/>
      <c r="G2" s="187"/>
      <c r="H2" s="187"/>
    </row>
    <row r="3" spans="1:8" ht="22.5" customHeight="1">
      <c r="A3" s="189" t="s">
        <v>2</v>
      </c>
      <c r="B3" s="189"/>
      <c r="C3" s="189"/>
      <c r="D3" s="190"/>
      <c r="E3" s="189"/>
      <c r="F3" s="189"/>
      <c r="G3" s="189"/>
      <c r="H3" s="189"/>
    </row>
    <row r="4" spans="1:8" ht="30" customHeight="1">
      <c r="A4" s="191" t="s">
        <v>3</v>
      </c>
      <c r="B4" s="191"/>
      <c r="C4" s="191"/>
      <c r="D4" s="7" t="s">
        <v>4</v>
      </c>
      <c r="E4" s="8" t="s">
        <v>5</v>
      </c>
      <c r="F4" s="8" t="s">
        <v>6</v>
      </c>
      <c r="G4" s="8" t="s">
        <v>7</v>
      </c>
      <c r="H4" s="8" t="s">
        <v>8</v>
      </c>
    </row>
    <row r="5" spans="1:8" ht="30" customHeight="1">
      <c r="A5" s="191" t="s">
        <v>9</v>
      </c>
      <c r="B5" s="191"/>
      <c r="C5" s="192"/>
      <c r="D5" s="9">
        <f>D7+D27+D37+D45+D57+D68+D77+D103+D112+D128+D139+D151+D155+D247+D275</f>
        <v>2993</v>
      </c>
      <c r="E5" s="10"/>
      <c r="F5" s="11"/>
      <c r="G5" s="11"/>
      <c r="H5" s="11"/>
    </row>
    <row r="6" spans="1:8" ht="30" customHeight="1">
      <c r="A6" s="193" t="s">
        <v>10</v>
      </c>
      <c r="B6" s="193"/>
      <c r="C6" s="194"/>
      <c r="D6" s="9">
        <f>D7+D27+D37+D45+D57+D68+D77+D103+D112+D128+D139+D151+D155+D247</f>
        <v>2573</v>
      </c>
      <c r="E6" s="10"/>
      <c r="F6" s="11"/>
      <c r="G6" s="11"/>
      <c r="H6" s="11"/>
    </row>
    <row r="7" spans="1:8" ht="30" customHeight="1">
      <c r="A7" s="162" t="s">
        <v>11</v>
      </c>
      <c r="B7" s="185" t="s">
        <v>12</v>
      </c>
      <c r="C7" s="186"/>
      <c r="D7" s="9">
        <f>D8+D15+D17+D19+D23+D25</f>
        <v>145</v>
      </c>
      <c r="E7" s="10"/>
      <c r="F7" s="11"/>
      <c r="G7" s="11"/>
      <c r="H7" s="11"/>
    </row>
    <row r="8" spans="1:8" ht="30" customHeight="1">
      <c r="A8" s="184"/>
      <c r="B8" s="159" t="s">
        <v>13</v>
      </c>
      <c r="C8" s="12" t="s">
        <v>14</v>
      </c>
      <c r="D8" s="9">
        <f>SUM(D9:D14)</f>
        <v>70</v>
      </c>
      <c r="E8" s="10"/>
      <c r="F8" s="11"/>
      <c r="G8" s="11"/>
      <c r="H8" s="11"/>
    </row>
    <row r="9" spans="1:8" ht="30" customHeight="1">
      <c r="A9" s="184"/>
      <c r="B9" s="160"/>
      <c r="C9" s="13" t="s">
        <v>15</v>
      </c>
      <c r="D9" s="14">
        <v>10</v>
      </c>
      <c r="E9" s="15" t="s">
        <v>16</v>
      </c>
      <c r="F9" s="11">
        <v>507</v>
      </c>
      <c r="G9" s="11"/>
      <c r="H9" s="11" t="s">
        <v>17</v>
      </c>
    </row>
    <row r="10" spans="1:8" ht="30" customHeight="1">
      <c r="A10" s="184"/>
      <c r="B10" s="160"/>
      <c r="C10" s="13" t="s">
        <v>18</v>
      </c>
      <c r="D10" s="14">
        <v>10</v>
      </c>
      <c r="E10" s="15" t="s">
        <v>19</v>
      </c>
      <c r="F10" s="11">
        <v>507</v>
      </c>
      <c r="G10" s="11"/>
      <c r="H10" s="11" t="s">
        <v>17</v>
      </c>
    </row>
    <row r="11" spans="1:8" ht="41.25" customHeight="1">
      <c r="A11" s="184"/>
      <c r="B11" s="160"/>
      <c r="C11" s="15" t="s">
        <v>20</v>
      </c>
      <c r="D11" s="14">
        <v>10</v>
      </c>
      <c r="E11" s="15" t="s">
        <v>21</v>
      </c>
      <c r="F11" s="11">
        <v>507</v>
      </c>
      <c r="G11" s="11"/>
      <c r="H11" s="11" t="s">
        <v>17</v>
      </c>
    </row>
    <row r="12" spans="1:8" ht="30" customHeight="1">
      <c r="A12" s="184"/>
      <c r="B12" s="160"/>
      <c r="C12" s="13" t="s">
        <v>22</v>
      </c>
      <c r="D12" s="14">
        <v>20</v>
      </c>
      <c r="E12" s="15" t="s">
        <v>509</v>
      </c>
      <c r="F12" s="11">
        <v>507</v>
      </c>
      <c r="G12" s="11"/>
      <c r="H12" s="11" t="s">
        <v>17</v>
      </c>
    </row>
    <row r="13" spans="1:8" ht="30" customHeight="1">
      <c r="A13" s="184"/>
      <c r="B13" s="160"/>
      <c r="C13" s="16" t="s">
        <v>23</v>
      </c>
      <c r="D13" s="17">
        <v>10</v>
      </c>
      <c r="E13" s="18" t="s">
        <v>24</v>
      </c>
      <c r="F13" s="11">
        <v>507</v>
      </c>
      <c r="G13" s="11"/>
      <c r="H13" s="11" t="s">
        <v>25</v>
      </c>
    </row>
    <row r="14" spans="1:8" ht="30" customHeight="1">
      <c r="A14" s="184"/>
      <c r="B14" s="161"/>
      <c r="C14" s="19" t="s">
        <v>26</v>
      </c>
      <c r="D14" s="20">
        <v>10</v>
      </c>
      <c r="E14" s="19" t="s">
        <v>27</v>
      </c>
      <c r="F14" s="11">
        <v>507</v>
      </c>
      <c r="G14" s="11"/>
      <c r="H14" s="11" t="s">
        <v>28</v>
      </c>
    </row>
    <row r="15" spans="1:8" ht="30" customHeight="1">
      <c r="A15" s="184"/>
      <c r="B15" s="134" t="s">
        <v>29</v>
      </c>
      <c r="C15" s="12" t="s">
        <v>14</v>
      </c>
      <c r="D15" s="9">
        <f>D16</f>
        <v>10</v>
      </c>
      <c r="E15" s="10"/>
      <c r="F15" s="11"/>
      <c r="G15" s="11"/>
      <c r="H15" s="11"/>
    </row>
    <row r="16" spans="1:8" ht="30" customHeight="1">
      <c r="A16" s="184"/>
      <c r="B16" s="134"/>
      <c r="C16" s="21" t="s">
        <v>30</v>
      </c>
      <c r="D16" s="11">
        <v>10</v>
      </c>
      <c r="E16" s="22" t="s">
        <v>31</v>
      </c>
      <c r="F16" s="11">
        <v>507</v>
      </c>
      <c r="G16" s="11"/>
      <c r="H16" s="11" t="s">
        <v>28</v>
      </c>
    </row>
    <row r="17" spans="1:8" ht="30" customHeight="1">
      <c r="A17" s="184"/>
      <c r="B17" s="134" t="s">
        <v>32</v>
      </c>
      <c r="C17" s="12" t="s">
        <v>14</v>
      </c>
      <c r="D17" s="9">
        <f>D18</f>
        <v>10</v>
      </c>
      <c r="E17" s="22"/>
      <c r="F17" s="11"/>
      <c r="G17" s="11"/>
      <c r="H17" s="11"/>
    </row>
    <row r="18" spans="1:8" ht="30" customHeight="1">
      <c r="A18" s="184"/>
      <c r="B18" s="134"/>
      <c r="C18" s="21" t="s">
        <v>33</v>
      </c>
      <c r="D18" s="11">
        <v>10</v>
      </c>
      <c r="E18" s="22" t="s">
        <v>34</v>
      </c>
      <c r="F18" s="11">
        <v>507</v>
      </c>
      <c r="G18" s="11"/>
      <c r="H18" s="11" t="s">
        <v>28</v>
      </c>
    </row>
    <row r="19" spans="1:8" ht="30" customHeight="1">
      <c r="A19" s="184"/>
      <c r="B19" s="134" t="s">
        <v>35</v>
      </c>
      <c r="C19" s="12" t="s">
        <v>14</v>
      </c>
      <c r="D19" s="9">
        <f>SUM(D20:D22)</f>
        <v>30</v>
      </c>
      <c r="E19" s="10"/>
      <c r="F19" s="11"/>
      <c r="G19" s="11"/>
      <c r="H19" s="11"/>
    </row>
    <row r="20" spans="1:8" ht="30" customHeight="1">
      <c r="A20" s="184"/>
      <c r="B20" s="134"/>
      <c r="C20" s="13" t="s">
        <v>36</v>
      </c>
      <c r="D20" s="14">
        <v>10</v>
      </c>
      <c r="E20" s="15" t="s">
        <v>510</v>
      </c>
      <c r="F20" s="11">
        <v>507</v>
      </c>
      <c r="G20" s="11"/>
      <c r="H20" s="11" t="s">
        <v>17</v>
      </c>
    </row>
    <row r="21" spans="1:8" ht="30" customHeight="1">
      <c r="A21" s="184"/>
      <c r="B21" s="134"/>
      <c r="C21" s="13" t="s">
        <v>37</v>
      </c>
      <c r="D21" s="14">
        <v>10</v>
      </c>
      <c r="E21" s="15" t="s">
        <v>38</v>
      </c>
      <c r="F21" s="11">
        <v>507</v>
      </c>
      <c r="G21" s="11"/>
      <c r="H21" s="11" t="s">
        <v>17</v>
      </c>
    </row>
    <row r="22" spans="1:8" ht="30" customHeight="1">
      <c r="A22" s="184"/>
      <c r="B22" s="134"/>
      <c r="C22" s="21" t="s">
        <v>39</v>
      </c>
      <c r="D22" s="11">
        <v>10</v>
      </c>
      <c r="E22" s="22" t="s">
        <v>40</v>
      </c>
      <c r="F22" s="11">
        <v>507</v>
      </c>
      <c r="G22" s="11"/>
      <c r="H22" s="11" t="s">
        <v>28</v>
      </c>
    </row>
    <row r="23" spans="1:8" ht="30" customHeight="1">
      <c r="A23" s="184"/>
      <c r="B23" s="162" t="s">
        <v>41</v>
      </c>
      <c r="C23" s="12" t="s">
        <v>14</v>
      </c>
      <c r="D23" s="9">
        <f>D24</f>
        <v>20</v>
      </c>
      <c r="E23" s="10"/>
      <c r="F23" s="11"/>
      <c r="G23" s="11"/>
      <c r="H23" s="11"/>
    </row>
    <row r="24" spans="1:8" ht="30" customHeight="1">
      <c r="A24" s="184"/>
      <c r="B24" s="163"/>
      <c r="C24" s="13" t="s">
        <v>42</v>
      </c>
      <c r="D24" s="14">
        <v>20</v>
      </c>
      <c r="E24" s="15" t="s">
        <v>43</v>
      </c>
      <c r="F24" s="11">
        <v>507</v>
      </c>
      <c r="G24" s="11"/>
      <c r="H24" s="11" t="s">
        <v>17</v>
      </c>
    </row>
    <row r="25" spans="1:8" ht="30" customHeight="1">
      <c r="A25" s="184"/>
      <c r="B25" s="162" t="s">
        <v>44</v>
      </c>
      <c r="C25" s="12" t="s">
        <v>14</v>
      </c>
      <c r="D25" s="23">
        <f>D26</f>
        <v>5</v>
      </c>
      <c r="E25" s="24"/>
      <c r="F25" s="11"/>
      <c r="G25" s="11"/>
      <c r="H25" s="11"/>
    </row>
    <row r="26" spans="1:8" ht="30" customHeight="1">
      <c r="A26" s="163"/>
      <c r="B26" s="163"/>
      <c r="C26" s="25" t="s">
        <v>45</v>
      </c>
      <c r="D26" s="14">
        <v>5</v>
      </c>
      <c r="E26" s="24" t="s">
        <v>46</v>
      </c>
      <c r="F26" s="11">
        <v>505</v>
      </c>
      <c r="G26" s="11"/>
      <c r="H26" s="11" t="s">
        <v>47</v>
      </c>
    </row>
    <row r="27" spans="1:8" ht="30" customHeight="1">
      <c r="A27" s="162" t="s">
        <v>48</v>
      </c>
      <c r="B27" s="158" t="s">
        <v>49</v>
      </c>
      <c r="C27" s="168"/>
      <c r="D27" s="9">
        <f>D28+D35</f>
        <v>75</v>
      </c>
      <c r="E27" s="10"/>
      <c r="F27" s="11"/>
      <c r="G27" s="11"/>
      <c r="H27" s="11"/>
    </row>
    <row r="28" spans="1:8" ht="30" customHeight="1">
      <c r="A28" s="184"/>
      <c r="B28" s="135" t="s">
        <v>50</v>
      </c>
      <c r="C28" s="26" t="s">
        <v>14</v>
      </c>
      <c r="D28" s="9">
        <f>SUM(D29:D34)</f>
        <v>65</v>
      </c>
      <c r="E28" s="10"/>
      <c r="F28" s="11"/>
      <c r="G28" s="11"/>
      <c r="H28" s="11"/>
    </row>
    <row r="29" spans="1:8" ht="30" customHeight="1">
      <c r="A29" s="184"/>
      <c r="B29" s="135"/>
      <c r="C29" s="27" t="s">
        <v>51</v>
      </c>
      <c r="D29" s="11">
        <v>10</v>
      </c>
      <c r="E29" s="22" t="s">
        <v>52</v>
      </c>
      <c r="F29" s="11">
        <v>507</v>
      </c>
      <c r="G29" s="11"/>
      <c r="H29" s="11" t="s">
        <v>28</v>
      </c>
    </row>
    <row r="30" spans="1:8" ht="30" customHeight="1">
      <c r="A30" s="184"/>
      <c r="B30" s="135"/>
      <c r="C30" s="28" t="s">
        <v>53</v>
      </c>
      <c r="D30" s="29">
        <v>10</v>
      </c>
      <c r="E30" s="30" t="s">
        <v>511</v>
      </c>
      <c r="F30" s="11">
        <v>507</v>
      </c>
      <c r="G30" s="11"/>
      <c r="H30" s="11" t="s">
        <v>17</v>
      </c>
    </row>
    <row r="31" spans="1:8" ht="30" customHeight="1">
      <c r="A31" s="184"/>
      <c r="B31" s="135"/>
      <c r="C31" s="28" t="s">
        <v>54</v>
      </c>
      <c r="D31" s="29">
        <v>10</v>
      </c>
      <c r="E31" s="30" t="s">
        <v>55</v>
      </c>
      <c r="F31" s="11">
        <v>507</v>
      </c>
      <c r="G31" s="11"/>
      <c r="H31" s="11" t="s">
        <v>17</v>
      </c>
    </row>
    <row r="32" spans="1:8" ht="30" customHeight="1">
      <c r="A32" s="184"/>
      <c r="B32" s="135"/>
      <c r="C32" s="28" t="s">
        <v>56</v>
      </c>
      <c r="D32" s="29">
        <v>10</v>
      </c>
      <c r="E32" s="30" t="s">
        <v>512</v>
      </c>
      <c r="F32" s="11">
        <v>507</v>
      </c>
      <c r="G32" s="11"/>
      <c r="H32" s="11" t="s">
        <v>17</v>
      </c>
    </row>
    <row r="33" spans="1:8" ht="30" customHeight="1">
      <c r="A33" s="184"/>
      <c r="B33" s="135"/>
      <c r="C33" s="28" t="s">
        <v>57</v>
      </c>
      <c r="D33" s="29">
        <v>5</v>
      </c>
      <c r="E33" s="30" t="s">
        <v>46</v>
      </c>
      <c r="F33" s="11">
        <v>505</v>
      </c>
      <c r="G33" s="11"/>
      <c r="H33" s="11" t="s">
        <v>47</v>
      </c>
    </row>
    <row r="34" spans="1:8" ht="30" customHeight="1">
      <c r="A34" s="184"/>
      <c r="B34" s="135"/>
      <c r="C34" s="31" t="s">
        <v>58</v>
      </c>
      <c r="D34" s="32">
        <v>20</v>
      </c>
      <c r="E34" s="31" t="s">
        <v>59</v>
      </c>
      <c r="F34" s="11">
        <v>507</v>
      </c>
      <c r="G34" s="11"/>
      <c r="H34" s="11" t="s">
        <v>28</v>
      </c>
    </row>
    <row r="35" spans="1:8" ht="30" customHeight="1">
      <c r="A35" s="184"/>
      <c r="B35" s="159" t="s">
        <v>60</v>
      </c>
      <c r="C35" s="26" t="s">
        <v>14</v>
      </c>
      <c r="D35" s="33">
        <f>D36</f>
        <v>10</v>
      </c>
      <c r="E35" s="34"/>
      <c r="F35" s="11"/>
      <c r="G35" s="11"/>
      <c r="H35" s="11"/>
    </row>
    <row r="36" spans="1:8" ht="30" customHeight="1">
      <c r="A36" s="163"/>
      <c r="B36" s="161"/>
      <c r="C36" s="28" t="s">
        <v>61</v>
      </c>
      <c r="D36" s="29">
        <v>10</v>
      </c>
      <c r="E36" s="30" t="s">
        <v>511</v>
      </c>
      <c r="F36" s="11">
        <v>507</v>
      </c>
      <c r="G36" s="11"/>
      <c r="H36" s="11" t="s">
        <v>17</v>
      </c>
    </row>
    <row r="37" spans="1:8" ht="30" customHeight="1">
      <c r="A37" s="162" t="s">
        <v>62</v>
      </c>
      <c r="B37" s="158" t="s">
        <v>63</v>
      </c>
      <c r="C37" s="168"/>
      <c r="D37" s="33">
        <f>D38+D43</f>
        <v>40</v>
      </c>
      <c r="E37" s="34"/>
      <c r="F37" s="11"/>
      <c r="G37" s="11"/>
      <c r="H37" s="11"/>
    </row>
    <row r="38" spans="1:8" ht="30" customHeight="1">
      <c r="A38" s="184"/>
      <c r="B38" s="159" t="s">
        <v>64</v>
      </c>
      <c r="C38" s="26" t="s">
        <v>14</v>
      </c>
      <c r="D38" s="33">
        <f>SUM(D39:D42)</f>
        <v>35</v>
      </c>
      <c r="E38" s="34"/>
      <c r="F38" s="11"/>
      <c r="G38" s="11"/>
      <c r="H38" s="11"/>
    </row>
    <row r="39" spans="1:8" ht="30" customHeight="1">
      <c r="A39" s="184"/>
      <c r="B39" s="160"/>
      <c r="C39" s="31" t="s">
        <v>65</v>
      </c>
      <c r="D39" s="32">
        <v>10</v>
      </c>
      <c r="E39" s="31" t="s">
        <v>66</v>
      </c>
      <c r="F39" s="11">
        <v>507</v>
      </c>
      <c r="G39" s="11"/>
      <c r="H39" s="11" t="s">
        <v>28</v>
      </c>
    </row>
    <row r="40" spans="1:8" ht="30" customHeight="1">
      <c r="A40" s="184"/>
      <c r="B40" s="160"/>
      <c r="C40" s="31" t="s">
        <v>67</v>
      </c>
      <c r="D40" s="32">
        <v>10</v>
      </c>
      <c r="E40" s="31" t="s">
        <v>68</v>
      </c>
      <c r="F40" s="11">
        <v>507</v>
      </c>
      <c r="G40" s="11"/>
      <c r="H40" s="11" t="s">
        <v>28</v>
      </c>
    </row>
    <row r="41" spans="1:8" ht="30" customHeight="1">
      <c r="A41" s="184"/>
      <c r="B41" s="160"/>
      <c r="C41" s="28" t="s">
        <v>69</v>
      </c>
      <c r="D41" s="29">
        <v>10</v>
      </c>
      <c r="E41" s="30" t="s">
        <v>70</v>
      </c>
      <c r="F41" s="11">
        <v>507</v>
      </c>
      <c r="G41" s="11"/>
      <c r="H41" s="11" t="s">
        <v>17</v>
      </c>
    </row>
    <row r="42" spans="1:8" ht="30" customHeight="1">
      <c r="A42" s="184"/>
      <c r="B42" s="161"/>
      <c r="C42" s="35" t="s">
        <v>71</v>
      </c>
      <c r="D42" s="29">
        <v>5</v>
      </c>
      <c r="E42" s="36" t="s">
        <v>46</v>
      </c>
      <c r="F42" s="11">
        <v>505</v>
      </c>
      <c r="G42" s="11"/>
      <c r="H42" s="11" t="s">
        <v>72</v>
      </c>
    </row>
    <row r="43" spans="1:8" ht="30" customHeight="1">
      <c r="A43" s="184"/>
      <c r="B43" s="135" t="s">
        <v>73</v>
      </c>
      <c r="C43" s="26" t="s">
        <v>74</v>
      </c>
      <c r="D43" s="37">
        <f>D44</f>
        <v>5</v>
      </c>
      <c r="E43" s="36"/>
      <c r="F43" s="11"/>
      <c r="G43" s="11"/>
      <c r="H43" s="11"/>
    </row>
    <row r="44" spans="1:8" ht="30" customHeight="1">
      <c r="A44" s="163"/>
      <c r="B44" s="135"/>
      <c r="C44" s="28" t="s">
        <v>75</v>
      </c>
      <c r="D44" s="29">
        <v>5</v>
      </c>
      <c r="E44" s="36" t="s">
        <v>46</v>
      </c>
      <c r="F44" s="11">
        <v>505</v>
      </c>
      <c r="G44" s="11"/>
      <c r="H44" s="11" t="s">
        <v>76</v>
      </c>
    </row>
    <row r="45" spans="1:8" ht="30" customHeight="1">
      <c r="A45" s="162" t="s">
        <v>77</v>
      </c>
      <c r="B45" s="168" t="s">
        <v>78</v>
      </c>
      <c r="C45" s="169"/>
      <c r="D45" s="9">
        <f>D46+D51+D53+D55</f>
        <v>90</v>
      </c>
      <c r="E45" s="10"/>
      <c r="F45" s="11"/>
      <c r="G45" s="11"/>
      <c r="H45" s="11"/>
    </row>
    <row r="46" spans="1:8" ht="30" customHeight="1">
      <c r="A46" s="184"/>
      <c r="B46" s="135" t="s">
        <v>79</v>
      </c>
      <c r="C46" s="38" t="s">
        <v>80</v>
      </c>
      <c r="D46" s="9">
        <f>SUM(D47:D50)</f>
        <v>60</v>
      </c>
      <c r="E46" s="10"/>
      <c r="F46" s="11"/>
      <c r="G46" s="11"/>
      <c r="H46" s="11"/>
    </row>
    <row r="47" spans="1:8" ht="30" customHeight="1">
      <c r="A47" s="184"/>
      <c r="B47" s="135"/>
      <c r="C47" s="39" t="s">
        <v>81</v>
      </c>
      <c r="D47" s="11">
        <v>10</v>
      </c>
      <c r="E47" s="22" t="s">
        <v>82</v>
      </c>
      <c r="F47" s="11">
        <v>507</v>
      </c>
      <c r="G47" s="11"/>
      <c r="H47" s="11" t="s">
        <v>83</v>
      </c>
    </row>
    <row r="48" spans="1:8" ht="30" customHeight="1">
      <c r="A48" s="184"/>
      <c r="B48" s="135"/>
      <c r="C48" s="40" t="s">
        <v>84</v>
      </c>
      <c r="D48" s="41">
        <v>10</v>
      </c>
      <c r="E48" s="30" t="s">
        <v>85</v>
      </c>
      <c r="F48" s="11">
        <v>505</v>
      </c>
      <c r="G48" s="11"/>
      <c r="H48" s="11" t="s">
        <v>86</v>
      </c>
    </row>
    <row r="49" spans="1:8" s="45" customFormat="1" ht="30" customHeight="1">
      <c r="A49" s="184"/>
      <c r="B49" s="135"/>
      <c r="C49" s="42" t="s">
        <v>87</v>
      </c>
      <c r="D49" s="43">
        <v>20</v>
      </c>
      <c r="E49" s="15" t="s">
        <v>88</v>
      </c>
      <c r="F49" s="44">
        <v>502</v>
      </c>
      <c r="G49" s="44"/>
      <c r="H49" s="44" t="s">
        <v>89</v>
      </c>
    </row>
    <row r="50" spans="1:8" ht="30" customHeight="1">
      <c r="A50" s="184"/>
      <c r="B50" s="135"/>
      <c r="C50" s="31" t="s">
        <v>90</v>
      </c>
      <c r="D50" s="32">
        <v>20</v>
      </c>
      <c r="E50" s="31" t="s">
        <v>91</v>
      </c>
      <c r="F50" s="11">
        <v>507</v>
      </c>
      <c r="G50" s="11"/>
      <c r="H50" s="11" t="s">
        <v>83</v>
      </c>
    </row>
    <row r="51" spans="1:8" ht="30" customHeight="1">
      <c r="A51" s="184"/>
      <c r="B51" s="135" t="s">
        <v>92</v>
      </c>
      <c r="C51" s="38" t="s">
        <v>74</v>
      </c>
      <c r="D51" s="9">
        <f>D52</f>
        <v>20</v>
      </c>
      <c r="E51" s="46"/>
      <c r="F51" s="11"/>
      <c r="G51" s="11"/>
      <c r="H51" s="11"/>
    </row>
    <row r="52" spans="1:8" ht="30" customHeight="1">
      <c r="A52" s="184"/>
      <c r="B52" s="135"/>
      <c r="C52" s="31" t="s">
        <v>93</v>
      </c>
      <c r="D52" s="32">
        <v>20</v>
      </c>
      <c r="E52" s="31" t="s">
        <v>94</v>
      </c>
      <c r="F52" s="11">
        <v>507</v>
      </c>
      <c r="G52" s="11"/>
      <c r="H52" s="11" t="s">
        <v>95</v>
      </c>
    </row>
    <row r="53" spans="1:8" ht="30" customHeight="1">
      <c r="A53" s="184"/>
      <c r="B53" s="135" t="s">
        <v>96</v>
      </c>
      <c r="C53" s="38" t="s">
        <v>80</v>
      </c>
      <c r="D53" s="33">
        <f>D54</f>
        <v>5</v>
      </c>
      <c r="E53" s="47"/>
      <c r="F53" s="11"/>
      <c r="G53" s="11"/>
      <c r="H53" s="11"/>
    </row>
    <row r="54" spans="1:8" ht="30" customHeight="1">
      <c r="A54" s="184"/>
      <c r="B54" s="135"/>
      <c r="C54" s="48" t="s">
        <v>97</v>
      </c>
      <c r="D54" s="32">
        <v>5</v>
      </c>
      <c r="E54" s="47" t="s">
        <v>46</v>
      </c>
      <c r="F54" s="11">
        <v>505</v>
      </c>
      <c r="G54" s="11"/>
      <c r="H54" s="11" t="s">
        <v>47</v>
      </c>
    </row>
    <row r="55" spans="1:8" ht="30" customHeight="1">
      <c r="A55" s="184"/>
      <c r="B55" s="135" t="s">
        <v>98</v>
      </c>
      <c r="C55" s="38" t="s">
        <v>14</v>
      </c>
      <c r="D55" s="33">
        <f>D56</f>
        <v>5</v>
      </c>
      <c r="E55" s="47"/>
      <c r="F55" s="11"/>
      <c r="G55" s="11"/>
      <c r="H55" s="11"/>
    </row>
    <row r="56" spans="1:8" ht="30" customHeight="1">
      <c r="A56" s="163"/>
      <c r="B56" s="135"/>
      <c r="C56" s="48" t="s">
        <v>99</v>
      </c>
      <c r="D56" s="32">
        <v>5</v>
      </c>
      <c r="E56" s="47" t="s">
        <v>46</v>
      </c>
      <c r="F56" s="11">
        <v>505</v>
      </c>
      <c r="G56" s="11"/>
      <c r="H56" s="11" t="s">
        <v>47</v>
      </c>
    </row>
    <row r="57" spans="1:8" ht="30" customHeight="1">
      <c r="A57" s="164" t="s">
        <v>100</v>
      </c>
      <c r="B57" s="168" t="s">
        <v>101</v>
      </c>
      <c r="C57" s="169"/>
      <c r="D57" s="9">
        <f>D58+D62+D64+D66</f>
        <v>65</v>
      </c>
      <c r="E57" s="46"/>
      <c r="F57" s="11"/>
      <c r="G57" s="11"/>
      <c r="H57" s="11"/>
    </row>
    <row r="58" spans="1:8" ht="30" customHeight="1">
      <c r="A58" s="167"/>
      <c r="B58" s="159" t="s">
        <v>102</v>
      </c>
      <c r="C58" s="49" t="s">
        <v>14</v>
      </c>
      <c r="D58" s="9">
        <f>SUM(D59:D61)</f>
        <v>25</v>
      </c>
      <c r="E58" s="46"/>
      <c r="F58" s="11"/>
      <c r="G58" s="11"/>
      <c r="H58" s="11"/>
    </row>
    <row r="59" spans="1:8" ht="30" customHeight="1">
      <c r="A59" s="167"/>
      <c r="B59" s="160"/>
      <c r="C59" s="28" t="s">
        <v>103</v>
      </c>
      <c r="D59" s="29">
        <v>10</v>
      </c>
      <c r="E59" s="30" t="s">
        <v>513</v>
      </c>
      <c r="F59" s="11">
        <v>507</v>
      </c>
      <c r="G59" s="11"/>
      <c r="H59" s="11" t="s">
        <v>17</v>
      </c>
    </row>
    <row r="60" spans="1:8" ht="30" customHeight="1">
      <c r="A60" s="167"/>
      <c r="B60" s="160"/>
      <c r="C60" s="28" t="s">
        <v>104</v>
      </c>
      <c r="D60" s="29">
        <v>5</v>
      </c>
      <c r="E60" s="50" t="s">
        <v>46</v>
      </c>
      <c r="F60" s="11">
        <v>505</v>
      </c>
      <c r="G60" s="11"/>
      <c r="H60" s="11" t="s">
        <v>47</v>
      </c>
    </row>
    <row r="61" spans="1:8" ht="30" customHeight="1">
      <c r="A61" s="167"/>
      <c r="B61" s="161"/>
      <c r="C61" s="51" t="s">
        <v>105</v>
      </c>
      <c r="D61" s="52">
        <v>10</v>
      </c>
      <c r="E61" s="53" t="s">
        <v>106</v>
      </c>
      <c r="F61" s="11">
        <v>507</v>
      </c>
      <c r="G61" s="11"/>
      <c r="H61" s="11" t="s">
        <v>28</v>
      </c>
    </row>
    <row r="62" spans="1:8" ht="30" customHeight="1">
      <c r="A62" s="167"/>
      <c r="B62" s="162" t="s">
        <v>107</v>
      </c>
      <c r="C62" s="49" t="s">
        <v>14</v>
      </c>
      <c r="D62" s="9">
        <f>D63</f>
        <v>10</v>
      </c>
      <c r="E62" s="54"/>
      <c r="F62" s="11"/>
      <c r="G62" s="11"/>
      <c r="H62" s="11"/>
    </row>
    <row r="63" spans="1:8" ht="30" customHeight="1">
      <c r="A63" s="167"/>
      <c r="B63" s="163"/>
      <c r="C63" s="51" t="s">
        <v>108</v>
      </c>
      <c r="D63" s="52">
        <v>10</v>
      </c>
      <c r="E63" s="27" t="s">
        <v>109</v>
      </c>
      <c r="F63" s="11">
        <v>507</v>
      </c>
      <c r="G63" s="11"/>
      <c r="H63" s="11" t="s">
        <v>28</v>
      </c>
    </row>
    <row r="64" spans="1:8" ht="30" customHeight="1">
      <c r="A64" s="167"/>
      <c r="B64" s="162" t="s">
        <v>110</v>
      </c>
      <c r="C64" s="49" t="s">
        <v>14</v>
      </c>
      <c r="D64" s="9">
        <f>D65</f>
        <v>10</v>
      </c>
      <c r="E64" s="54"/>
      <c r="F64" s="11"/>
      <c r="G64" s="11"/>
      <c r="H64" s="11"/>
    </row>
    <row r="65" spans="1:8" ht="30" customHeight="1">
      <c r="A65" s="167"/>
      <c r="B65" s="163"/>
      <c r="C65" s="51" t="s">
        <v>111</v>
      </c>
      <c r="D65" s="52">
        <v>10</v>
      </c>
      <c r="E65" s="53" t="s">
        <v>112</v>
      </c>
      <c r="F65" s="11">
        <v>507</v>
      </c>
      <c r="G65" s="11"/>
      <c r="H65" s="11" t="s">
        <v>28</v>
      </c>
    </row>
    <row r="66" spans="1:8" ht="30" customHeight="1">
      <c r="A66" s="167"/>
      <c r="B66" s="162" t="s">
        <v>113</v>
      </c>
      <c r="C66" s="49" t="s">
        <v>14</v>
      </c>
      <c r="D66" s="55">
        <f>D67</f>
        <v>20</v>
      </c>
      <c r="E66" s="53"/>
      <c r="F66" s="11"/>
      <c r="G66" s="11"/>
      <c r="H66" s="11"/>
    </row>
    <row r="67" spans="1:8" ht="30" customHeight="1">
      <c r="A67" s="165"/>
      <c r="B67" s="163"/>
      <c r="C67" s="28" t="s">
        <v>114</v>
      </c>
      <c r="D67" s="29">
        <v>20</v>
      </c>
      <c r="E67" s="30" t="s">
        <v>115</v>
      </c>
      <c r="F67" s="11">
        <v>507</v>
      </c>
      <c r="G67" s="11"/>
      <c r="H67" s="11" t="s">
        <v>17</v>
      </c>
    </row>
    <row r="68" spans="1:8" ht="30" customHeight="1">
      <c r="A68" s="146" t="s">
        <v>116</v>
      </c>
      <c r="B68" s="158" t="s">
        <v>117</v>
      </c>
      <c r="C68" s="158"/>
      <c r="D68" s="55">
        <f>D69+D72+D74</f>
        <v>55</v>
      </c>
      <c r="E68" s="52"/>
      <c r="F68" s="11"/>
      <c r="G68" s="11"/>
      <c r="H68" s="11"/>
    </row>
    <row r="69" spans="1:8" ht="30" customHeight="1">
      <c r="A69" s="146"/>
      <c r="B69" s="170" t="s">
        <v>118</v>
      </c>
      <c r="C69" s="49" t="s">
        <v>14</v>
      </c>
      <c r="D69" s="55">
        <f>SUM(D70:D71)</f>
        <v>15</v>
      </c>
      <c r="E69" s="52"/>
      <c r="F69" s="11"/>
      <c r="G69" s="11"/>
      <c r="H69" s="11"/>
    </row>
    <row r="70" spans="1:8" ht="30" customHeight="1">
      <c r="A70" s="146"/>
      <c r="B70" s="181"/>
      <c r="C70" s="56" t="s">
        <v>119</v>
      </c>
      <c r="D70" s="52">
        <v>5</v>
      </c>
      <c r="E70" s="51" t="s">
        <v>46</v>
      </c>
      <c r="F70" s="11">
        <v>505</v>
      </c>
      <c r="G70" s="11"/>
      <c r="H70" s="11" t="s">
        <v>47</v>
      </c>
    </row>
    <row r="71" spans="1:8" ht="30" customHeight="1">
      <c r="A71" s="146"/>
      <c r="B71" s="172"/>
      <c r="C71" s="28" t="s">
        <v>120</v>
      </c>
      <c r="D71" s="29">
        <v>10</v>
      </c>
      <c r="E71" s="30" t="s">
        <v>121</v>
      </c>
      <c r="F71" s="11">
        <v>507</v>
      </c>
      <c r="G71" s="11"/>
      <c r="H71" s="11" t="s">
        <v>17</v>
      </c>
    </row>
    <row r="72" spans="1:8" ht="30" customHeight="1">
      <c r="A72" s="146"/>
      <c r="B72" s="182" t="s">
        <v>122</v>
      </c>
      <c r="C72" s="49" t="s">
        <v>14</v>
      </c>
      <c r="D72" s="55">
        <f>D73</f>
        <v>10</v>
      </c>
      <c r="E72" s="52"/>
      <c r="F72" s="11"/>
      <c r="G72" s="11"/>
      <c r="H72" s="11"/>
    </row>
    <row r="73" spans="1:8" ht="30" customHeight="1">
      <c r="A73" s="146"/>
      <c r="B73" s="183"/>
      <c r="C73" s="28" t="s">
        <v>123</v>
      </c>
      <c r="D73" s="29">
        <v>10</v>
      </c>
      <c r="E73" s="30" t="s">
        <v>124</v>
      </c>
      <c r="F73" s="11">
        <v>507</v>
      </c>
      <c r="G73" s="11"/>
      <c r="H73" s="11" t="s">
        <v>17</v>
      </c>
    </row>
    <row r="74" spans="1:8" ht="30" customHeight="1">
      <c r="A74" s="146"/>
      <c r="B74" s="159" t="s">
        <v>125</v>
      </c>
      <c r="C74" s="49" t="s">
        <v>14</v>
      </c>
      <c r="D74" s="9">
        <f>SUM(D75:D76)</f>
        <v>30</v>
      </c>
      <c r="E74" s="57"/>
      <c r="F74" s="11"/>
      <c r="G74" s="11"/>
      <c r="H74" s="11"/>
    </row>
    <row r="75" spans="1:8" ht="30" customHeight="1">
      <c r="A75" s="146"/>
      <c r="B75" s="160"/>
      <c r="C75" s="58" t="s">
        <v>126</v>
      </c>
      <c r="D75" s="59">
        <v>20</v>
      </c>
      <c r="E75" s="58" t="s">
        <v>127</v>
      </c>
      <c r="F75" s="11">
        <v>507</v>
      </c>
      <c r="G75" s="11"/>
      <c r="H75" s="11" t="s">
        <v>25</v>
      </c>
    </row>
    <row r="76" spans="1:8" ht="30" customHeight="1">
      <c r="A76" s="146"/>
      <c r="B76" s="161"/>
      <c r="C76" s="51" t="s">
        <v>128</v>
      </c>
      <c r="D76" s="52">
        <v>10</v>
      </c>
      <c r="E76" s="51" t="s">
        <v>129</v>
      </c>
      <c r="F76" s="11">
        <v>507</v>
      </c>
      <c r="G76" s="11"/>
      <c r="H76" s="11" t="s">
        <v>28</v>
      </c>
    </row>
    <row r="77" spans="1:8" ht="30" customHeight="1">
      <c r="A77" s="164" t="s">
        <v>130</v>
      </c>
      <c r="B77" s="158" t="s">
        <v>131</v>
      </c>
      <c r="C77" s="158"/>
      <c r="D77" s="9">
        <f>D78+D95+D99+D101</f>
        <v>240</v>
      </c>
      <c r="E77" s="60"/>
      <c r="F77" s="11"/>
      <c r="G77" s="11"/>
      <c r="H77" s="11"/>
    </row>
    <row r="78" spans="1:8" ht="30" customHeight="1">
      <c r="A78" s="167"/>
      <c r="B78" s="178" t="s">
        <v>132</v>
      </c>
      <c r="C78" s="38" t="s">
        <v>14</v>
      </c>
      <c r="D78" s="9">
        <f>SUM(D79:D94)</f>
        <v>195</v>
      </c>
      <c r="E78" s="60"/>
      <c r="F78" s="11"/>
      <c r="G78" s="11"/>
      <c r="H78" s="11"/>
    </row>
    <row r="79" spans="1:8" ht="30" customHeight="1">
      <c r="A79" s="167"/>
      <c r="B79" s="178"/>
      <c r="C79" s="61" t="s">
        <v>133</v>
      </c>
      <c r="D79" s="52">
        <v>20</v>
      </c>
      <c r="E79" s="51" t="s">
        <v>134</v>
      </c>
      <c r="F79" s="11">
        <v>507</v>
      </c>
      <c r="G79" s="11"/>
      <c r="H79" s="11" t="s">
        <v>28</v>
      </c>
    </row>
    <row r="80" spans="1:8" ht="30" customHeight="1">
      <c r="A80" s="167"/>
      <c r="B80" s="178"/>
      <c r="C80" s="61" t="s">
        <v>135</v>
      </c>
      <c r="D80" s="52">
        <v>10</v>
      </c>
      <c r="E80" s="51" t="s">
        <v>136</v>
      </c>
      <c r="F80" s="11">
        <v>507</v>
      </c>
      <c r="G80" s="11"/>
      <c r="H80" s="11" t="s">
        <v>28</v>
      </c>
    </row>
    <row r="81" spans="1:8" ht="30" customHeight="1">
      <c r="A81" s="167"/>
      <c r="B81" s="178"/>
      <c r="C81" s="61" t="s">
        <v>137</v>
      </c>
      <c r="D81" s="52">
        <v>20</v>
      </c>
      <c r="E81" s="51" t="s">
        <v>138</v>
      </c>
      <c r="F81" s="11">
        <v>507</v>
      </c>
      <c r="G81" s="11"/>
      <c r="H81" s="11" t="s">
        <v>28</v>
      </c>
    </row>
    <row r="82" spans="1:8" ht="30" customHeight="1">
      <c r="A82" s="167"/>
      <c r="B82" s="178"/>
      <c r="C82" s="62" t="s">
        <v>139</v>
      </c>
      <c r="D82" s="63">
        <v>10</v>
      </c>
      <c r="E82" s="64" t="s">
        <v>140</v>
      </c>
      <c r="F82" s="65">
        <v>507</v>
      </c>
      <c r="G82" s="65"/>
      <c r="H82" s="65" t="s">
        <v>28</v>
      </c>
    </row>
    <row r="83" spans="1:8" ht="30" customHeight="1">
      <c r="A83" s="167"/>
      <c r="B83" s="178"/>
      <c r="C83" s="28" t="s">
        <v>141</v>
      </c>
      <c r="D83" s="29">
        <v>10</v>
      </c>
      <c r="E83" s="30" t="s">
        <v>514</v>
      </c>
      <c r="F83" s="65">
        <v>507</v>
      </c>
      <c r="G83" s="65"/>
      <c r="H83" s="65" t="s">
        <v>17</v>
      </c>
    </row>
    <row r="84" spans="1:8" ht="30" customHeight="1">
      <c r="A84" s="167"/>
      <c r="B84" s="178"/>
      <c r="C84" s="28" t="s">
        <v>142</v>
      </c>
      <c r="D84" s="29">
        <v>10</v>
      </c>
      <c r="E84" s="30" t="s">
        <v>515</v>
      </c>
      <c r="F84" s="65">
        <v>507</v>
      </c>
      <c r="G84" s="65"/>
      <c r="H84" s="65" t="s">
        <v>17</v>
      </c>
    </row>
    <row r="85" spans="1:8" ht="30" customHeight="1">
      <c r="A85" s="167"/>
      <c r="B85" s="178"/>
      <c r="C85" s="28" t="s">
        <v>143</v>
      </c>
      <c r="D85" s="29">
        <v>10</v>
      </c>
      <c r="E85" s="30" t="s">
        <v>509</v>
      </c>
      <c r="F85" s="65">
        <v>507</v>
      </c>
      <c r="G85" s="65"/>
      <c r="H85" s="65" t="s">
        <v>17</v>
      </c>
    </row>
    <row r="86" spans="1:8" ht="30" customHeight="1">
      <c r="A86" s="167"/>
      <c r="B86" s="178"/>
      <c r="C86" s="28" t="s">
        <v>144</v>
      </c>
      <c r="D86" s="29">
        <v>10</v>
      </c>
      <c r="E86" s="30" t="s">
        <v>515</v>
      </c>
      <c r="F86" s="65">
        <v>507</v>
      </c>
      <c r="G86" s="65"/>
      <c r="H86" s="65" t="s">
        <v>17</v>
      </c>
    </row>
    <row r="87" spans="1:8" ht="30" customHeight="1">
      <c r="A87" s="167"/>
      <c r="B87" s="178"/>
      <c r="C87" s="28" t="s">
        <v>145</v>
      </c>
      <c r="D87" s="29">
        <v>10</v>
      </c>
      <c r="E87" s="30" t="s">
        <v>515</v>
      </c>
      <c r="F87" s="65">
        <v>507</v>
      </c>
      <c r="G87" s="65"/>
      <c r="H87" s="65" t="s">
        <v>17</v>
      </c>
    </row>
    <row r="88" spans="1:8" ht="30" customHeight="1">
      <c r="A88" s="167"/>
      <c r="B88" s="178"/>
      <c r="C88" s="28" t="s">
        <v>146</v>
      </c>
      <c r="D88" s="29">
        <v>10</v>
      </c>
      <c r="E88" s="30" t="s">
        <v>514</v>
      </c>
      <c r="F88" s="65">
        <v>507</v>
      </c>
      <c r="G88" s="65"/>
      <c r="H88" s="65" t="s">
        <v>17</v>
      </c>
    </row>
    <row r="89" spans="1:8" ht="30" customHeight="1">
      <c r="A89" s="167"/>
      <c r="B89" s="178"/>
      <c r="C89" s="28" t="s">
        <v>147</v>
      </c>
      <c r="D89" s="29">
        <v>10</v>
      </c>
      <c r="E89" s="30" t="s">
        <v>516</v>
      </c>
      <c r="F89" s="65">
        <v>507</v>
      </c>
      <c r="G89" s="65"/>
      <c r="H89" s="65" t="s">
        <v>17</v>
      </c>
    </row>
    <row r="90" spans="1:8" ht="30" customHeight="1">
      <c r="A90" s="167"/>
      <c r="B90" s="178"/>
      <c r="C90" s="28" t="s">
        <v>148</v>
      </c>
      <c r="D90" s="29">
        <v>10</v>
      </c>
      <c r="E90" s="30" t="s">
        <v>149</v>
      </c>
      <c r="F90" s="65">
        <v>507</v>
      </c>
      <c r="G90" s="65"/>
      <c r="H90" s="65" t="s">
        <v>17</v>
      </c>
    </row>
    <row r="91" spans="1:8" ht="30" customHeight="1">
      <c r="A91" s="167"/>
      <c r="B91" s="178"/>
      <c r="C91" s="66" t="s">
        <v>148</v>
      </c>
      <c r="D91" s="67">
        <v>10</v>
      </c>
      <c r="E91" s="66" t="s">
        <v>150</v>
      </c>
      <c r="F91" s="65">
        <v>507</v>
      </c>
      <c r="G91" s="65"/>
      <c r="H91" s="65" t="s">
        <v>25</v>
      </c>
    </row>
    <row r="92" spans="1:8" ht="30" customHeight="1">
      <c r="A92" s="167"/>
      <c r="B92" s="178"/>
      <c r="C92" s="68" t="s">
        <v>151</v>
      </c>
      <c r="D92" s="69">
        <v>20</v>
      </c>
      <c r="E92" s="68" t="s">
        <v>152</v>
      </c>
      <c r="F92" s="65">
        <v>507</v>
      </c>
      <c r="G92" s="65"/>
      <c r="H92" s="65" t="s">
        <v>25</v>
      </c>
    </row>
    <row r="93" spans="1:8" ht="30" customHeight="1">
      <c r="A93" s="167"/>
      <c r="B93" s="178"/>
      <c r="C93" s="70" t="s">
        <v>153</v>
      </c>
      <c r="D93" s="71">
        <v>5</v>
      </c>
      <c r="E93" s="72" t="s">
        <v>46</v>
      </c>
      <c r="F93" s="65">
        <v>505</v>
      </c>
      <c r="G93" s="65"/>
      <c r="H93" s="65" t="s">
        <v>47</v>
      </c>
    </row>
    <row r="94" spans="1:8" ht="30" customHeight="1">
      <c r="A94" s="167"/>
      <c r="B94" s="178"/>
      <c r="C94" s="73" t="s">
        <v>154</v>
      </c>
      <c r="D94" s="74">
        <v>20</v>
      </c>
      <c r="E94" s="73" t="s">
        <v>155</v>
      </c>
      <c r="F94" s="65">
        <v>507</v>
      </c>
      <c r="G94" s="65"/>
      <c r="H94" s="65" t="s">
        <v>28</v>
      </c>
    </row>
    <row r="95" spans="1:8" ht="30" customHeight="1">
      <c r="A95" s="167"/>
      <c r="B95" s="142" t="s">
        <v>156</v>
      </c>
      <c r="C95" s="49" t="s">
        <v>14</v>
      </c>
      <c r="D95" s="75">
        <f>SUM(D96:D98)</f>
        <v>30</v>
      </c>
      <c r="E95" s="73"/>
      <c r="F95" s="65"/>
      <c r="G95" s="65"/>
      <c r="H95" s="65"/>
    </row>
    <row r="96" spans="1:8" ht="30" customHeight="1">
      <c r="A96" s="167"/>
      <c r="B96" s="142"/>
      <c r="C96" s="28" t="s">
        <v>157</v>
      </c>
      <c r="D96" s="29">
        <v>10</v>
      </c>
      <c r="E96" s="30" t="s">
        <v>158</v>
      </c>
      <c r="F96" s="65">
        <v>507</v>
      </c>
      <c r="G96" s="65"/>
      <c r="H96" s="65" t="s">
        <v>17</v>
      </c>
    </row>
    <row r="97" spans="1:8" ht="30" customHeight="1">
      <c r="A97" s="167"/>
      <c r="B97" s="142"/>
      <c r="C97" s="28" t="s">
        <v>159</v>
      </c>
      <c r="D97" s="29">
        <v>10</v>
      </c>
      <c r="E97" s="30" t="s">
        <v>160</v>
      </c>
      <c r="F97" s="65">
        <v>507</v>
      </c>
      <c r="G97" s="65"/>
      <c r="H97" s="65" t="s">
        <v>17</v>
      </c>
    </row>
    <row r="98" spans="1:8" ht="30" customHeight="1">
      <c r="A98" s="167"/>
      <c r="B98" s="142"/>
      <c r="C98" s="28" t="s">
        <v>161</v>
      </c>
      <c r="D98" s="29">
        <v>10</v>
      </c>
      <c r="E98" s="30" t="s">
        <v>517</v>
      </c>
      <c r="F98" s="65">
        <v>507</v>
      </c>
      <c r="G98" s="65"/>
      <c r="H98" s="65" t="s">
        <v>17</v>
      </c>
    </row>
    <row r="99" spans="1:8" ht="30" customHeight="1">
      <c r="A99" s="167"/>
      <c r="B99" s="178" t="s">
        <v>162</v>
      </c>
      <c r="C99" s="49" t="s">
        <v>14</v>
      </c>
      <c r="D99" s="75">
        <f>D100</f>
        <v>10</v>
      </c>
      <c r="E99" s="73"/>
      <c r="F99" s="65"/>
      <c r="G99" s="65"/>
      <c r="H99" s="65"/>
    </row>
    <row r="100" spans="1:8" ht="30" customHeight="1">
      <c r="A100" s="167"/>
      <c r="B100" s="178"/>
      <c r="C100" s="28" t="s">
        <v>163</v>
      </c>
      <c r="D100" s="29">
        <v>10</v>
      </c>
      <c r="E100" s="30" t="s">
        <v>164</v>
      </c>
      <c r="F100" s="65">
        <v>507</v>
      </c>
      <c r="G100" s="65"/>
      <c r="H100" s="65" t="s">
        <v>17</v>
      </c>
    </row>
    <row r="101" spans="1:8" ht="30" customHeight="1">
      <c r="A101" s="167"/>
      <c r="B101" s="178" t="s">
        <v>165</v>
      </c>
      <c r="C101" s="49" t="s">
        <v>14</v>
      </c>
      <c r="D101" s="37">
        <f>D102</f>
        <v>5</v>
      </c>
      <c r="E101" s="30"/>
      <c r="F101" s="65"/>
      <c r="G101" s="65"/>
      <c r="H101" s="65"/>
    </row>
    <row r="102" spans="1:8" ht="30" customHeight="1">
      <c r="A102" s="165"/>
      <c r="B102" s="179"/>
      <c r="C102" s="76" t="s">
        <v>166</v>
      </c>
      <c r="D102" s="77">
        <v>5</v>
      </c>
      <c r="E102" s="78" t="s">
        <v>46</v>
      </c>
      <c r="F102" s="65">
        <v>505</v>
      </c>
      <c r="G102" s="65"/>
      <c r="H102" s="65" t="s">
        <v>47</v>
      </c>
    </row>
    <row r="103" spans="1:8" ht="30" customHeight="1">
      <c r="A103" s="164" t="s">
        <v>167</v>
      </c>
      <c r="B103" s="168" t="s">
        <v>168</v>
      </c>
      <c r="C103" s="169"/>
      <c r="D103" s="9">
        <f>D104+D106+D109</f>
        <v>65</v>
      </c>
      <c r="E103" s="60"/>
      <c r="F103" s="11"/>
      <c r="G103" s="11"/>
      <c r="H103" s="11"/>
    </row>
    <row r="104" spans="1:8" ht="30" customHeight="1">
      <c r="A104" s="167"/>
      <c r="B104" s="142" t="s">
        <v>169</v>
      </c>
      <c r="C104" s="49" t="s">
        <v>14</v>
      </c>
      <c r="D104" s="9">
        <f>D105</f>
        <v>5</v>
      </c>
      <c r="E104" s="60"/>
      <c r="F104" s="11"/>
      <c r="G104" s="11"/>
      <c r="H104" s="11"/>
    </row>
    <row r="105" spans="1:8" ht="30" customHeight="1">
      <c r="A105" s="167"/>
      <c r="B105" s="180"/>
      <c r="C105" s="79" t="s">
        <v>170</v>
      </c>
      <c r="D105" s="11">
        <v>5</v>
      </c>
      <c r="E105" s="80" t="s">
        <v>46</v>
      </c>
      <c r="F105" s="65">
        <v>505</v>
      </c>
      <c r="G105" s="65"/>
      <c r="H105" s="65" t="s">
        <v>47</v>
      </c>
    </row>
    <row r="106" spans="1:8" ht="30" customHeight="1">
      <c r="A106" s="167"/>
      <c r="B106" s="164" t="s">
        <v>171</v>
      </c>
      <c r="C106" s="49" t="s">
        <v>14</v>
      </c>
      <c r="D106" s="9">
        <f>D107+D108</f>
        <v>40</v>
      </c>
      <c r="E106" s="60"/>
      <c r="F106" s="11"/>
      <c r="G106" s="11"/>
      <c r="H106" s="11"/>
    </row>
    <row r="107" spans="1:8" ht="30" customHeight="1">
      <c r="A107" s="167"/>
      <c r="B107" s="167"/>
      <c r="C107" s="51" t="s">
        <v>172</v>
      </c>
      <c r="D107" s="52">
        <v>20</v>
      </c>
      <c r="E107" s="52" t="s">
        <v>173</v>
      </c>
      <c r="F107" s="11">
        <v>507</v>
      </c>
      <c r="G107" s="11"/>
      <c r="H107" s="11" t="s">
        <v>28</v>
      </c>
    </row>
    <row r="108" spans="1:8" ht="30" customHeight="1">
      <c r="A108" s="167"/>
      <c r="B108" s="165"/>
      <c r="C108" s="51" t="s">
        <v>174</v>
      </c>
      <c r="D108" s="52">
        <v>20</v>
      </c>
      <c r="E108" s="52" t="s">
        <v>175</v>
      </c>
      <c r="F108" s="11">
        <v>507</v>
      </c>
      <c r="G108" s="11"/>
      <c r="H108" s="11" t="s">
        <v>28</v>
      </c>
    </row>
    <row r="109" spans="1:8" ht="30" customHeight="1">
      <c r="A109" s="167"/>
      <c r="B109" s="146" t="s">
        <v>176</v>
      </c>
      <c r="C109" s="49" t="s">
        <v>14</v>
      </c>
      <c r="D109" s="55">
        <f>D110+D111</f>
        <v>20</v>
      </c>
      <c r="E109" s="52"/>
      <c r="F109" s="11"/>
      <c r="G109" s="11"/>
      <c r="H109" s="11"/>
    </row>
    <row r="110" spans="1:8" ht="30" customHeight="1">
      <c r="A110" s="167"/>
      <c r="B110" s="146"/>
      <c r="C110" s="28" t="s">
        <v>177</v>
      </c>
      <c r="D110" s="29">
        <v>10</v>
      </c>
      <c r="E110" s="30" t="s">
        <v>178</v>
      </c>
      <c r="F110" s="65">
        <v>507</v>
      </c>
      <c r="G110" s="65"/>
      <c r="H110" s="65" t="s">
        <v>17</v>
      </c>
    </row>
    <row r="111" spans="1:8" ht="30" customHeight="1">
      <c r="A111" s="165"/>
      <c r="B111" s="146"/>
      <c r="C111" s="28" t="s">
        <v>179</v>
      </c>
      <c r="D111" s="29">
        <v>10</v>
      </c>
      <c r="E111" s="30" t="s">
        <v>180</v>
      </c>
      <c r="F111" s="65">
        <v>507</v>
      </c>
      <c r="G111" s="65"/>
      <c r="H111" s="65" t="s">
        <v>17</v>
      </c>
    </row>
    <row r="112" spans="1:8" ht="30" customHeight="1">
      <c r="A112" s="164" t="s">
        <v>181</v>
      </c>
      <c r="B112" s="168" t="s">
        <v>182</v>
      </c>
      <c r="C112" s="169"/>
      <c r="D112" s="9">
        <f>D113+D121+D124+D126</f>
        <v>120</v>
      </c>
      <c r="E112" s="57"/>
      <c r="F112" s="11"/>
      <c r="G112" s="11"/>
      <c r="H112" s="11"/>
    </row>
    <row r="113" spans="1:8" ht="30" customHeight="1">
      <c r="A113" s="167"/>
      <c r="B113" s="159" t="s">
        <v>183</v>
      </c>
      <c r="C113" s="49" t="s">
        <v>14</v>
      </c>
      <c r="D113" s="9">
        <f>SUM(D114:D120)</f>
        <v>75</v>
      </c>
      <c r="E113" s="57"/>
      <c r="F113" s="11"/>
      <c r="G113" s="11"/>
      <c r="H113" s="11"/>
    </row>
    <row r="114" spans="1:8" ht="30" customHeight="1">
      <c r="A114" s="167"/>
      <c r="B114" s="160"/>
      <c r="C114" s="51" t="s">
        <v>184</v>
      </c>
      <c r="D114" s="52">
        <v>10</v>
      </c>
      <c r="E114" s="51" t="s">
        <v>185</v>
      </c>
      <c r="F114" s="11">
        <v>507</v>
      </c>
      <c r="G114" s="11"/>
      <c r="H114" s="11" t="s">
        <v>28</v>
      </c>
    </row>
    <row r="115" spans="1:8" ht="30" customHeight="1">
      <c r="A115" s="167"/>
      <c r="B115" s="160"/>
      <c r="C115" s="31" t="s">
        <v>186</v>
      </c>
      <c r="D115" s="32">
        <v>20</v>
      </c>
      <c r="E115" s="31" t="s">
        <v>187</v>
      </c>
      <c r="F115" s="11">
        <v>507</v>
      </c>
      <c r="G115" s="11"/>
      <c r="H115" s="11" t="s">
        <v>28</v>
      </c>
    </row>
    <row r="116" spans="1:8" ht="30" customHeight="1">
      <c r="A116" s="167"/>
      <c r="B116" s="160"/>
      <c r="C116" s="28" t="s">
        <v>188</v>
      </c>
      <c r="D116" s="29">
        <v>10</v>
      </c>
      <c r="E116" s="30" t="s">
        <v>518</v>
      </c>
      <c r="F116" s="65">
        <v>507</v>
      </c>
      <c r="G116" s="65"/>
      <c r="H116" s="65" t="s">
        <v>17</v>
      </c>
    </row>
    <row r="117" spans="1:8" ht="30" customHeight="1">
      <c r="A117" s="167"/>
      <c r="B117" s="160"/>
      <c r="C117" s="28" t="s">
        <v>189</v>
      </c>
      <c r="D117" s="29">
        <v>10</v>
      </c>
      <c r="E117" s="30" t="s">
        <v>514</v>
      </c>
      <c r="F117" s="65">
        <v>507</v>
      </c>
      <c r="G117" s="65"/>
      <c r="H117" s="65" t="s">
        <v>17</v>
      </c>
    </row>
    <row r="118" spans="1:8" ht="30" customHeight="1">
      <c r="A118" s="167"/>
      <c r="B118" s="160"/>
      <c r="C118" s="28" t="s">
        <v>190</v>
      </c>
      <c r="D118" s="29">
        <v>10</v>
      </c>
      <c r="E118" s="30" t="s">
        <v>509</v>
      </c>
      <c r="F118" s="65">
        <v>507</v>
      </c>
      <c r="G118" s="65"/>
      <c r="H118" s="65" t="s">
        <v>17</v>
      </c>
    </row>
    <row r="119" spans="1:8" ht="30" customHeight="1">
      <c r="A119" s="167"/>
      <c r="B119" s="176"/>
      <c r="C119" s="28" t="s">
        <v>191</v>
      </c>
      <c r="D119" s="29">
        <v>5</v>
      </c>
      <c r="E119" s="30" t="s">
        <v>192</v>
      </c>
      <c r="F119" s="65">
        <v>505</v>
      </c>
      <c r="G119" s="65"/>
      <c r="H119" s="65" t="s">
        <v>47</v>
      </c>
    </row>
    <row r="120" spans="1:8" ht="30" customHeight="1">
      <c r="A120" s="167"/>
      <c r="B120" s="161"/>
      <c r="C120" s="51" t="s">
        <v>193</v>
      </c>
      <c r="D120" s="52">
        <v>10</v>
      </c>
      <c r="E120" s="51" t="s">
        <v>194</v>
      </c>
      <c r="F120" s="11">
        <v>507</v>
      </c>
      <c r="G120" s="11"/>
      <c r="H120" s="11" t="s">
        <v>28</v>
      </c>
    </row>
    <row r="121" spans="1:8" ht="30" customHeight="1">
      <c r="A121" s="167"/>
      <c r="B121" s="135" t="s">
        <v>195</v>
      </c>
      <c r="C121" s="49" t="s">
        <v>14</v>
      </c>
      <c r="D121" s="55">
        <f>SUM(D122:D123)</f>
        <v>30</v>
      </c>
      <c r="E121" s="51"/>
      <c r="F121" s="11"/>
      <c r="G121" s="11"/>
      <c r="H121" s="11"/>
    </row>
    <row r="122" spans="1:8" s="84" customFormat="1" ht="30" customHeight="1">
      <c r="A122" s="167"/>
      <c r="B122" s="135"/>
      <c r="C122" s="81" t="s">
        <v>196</v>
      </c>
      <c r="D122" s="82">
        <v>10</v>
      </c>
      <c r="E122" s="81" t="s">
        <v>197</v>
      </c>
      <c r="F122" s="83">
        <v>502</v>
      </c>
      <c r="G122" s="83"/>
      <c r="H122" s="83" t="s">
        <v>25</v>
      </c>
    </row>
    <row r="123" spans="1:8" ht="30" customHeight="1">
      <c r="A123" s="167"/>
      <c r="B123" s="135"/>
      <c r="C123" s="28" t="s">
        <v>198</v>
      </c>
      <c r="D123" s="29">
        <v>20</v>
      </c>
      <c r="E123" s="30" t="s">
        <v>514</v>
      </c>
      <c r="F123" s="65">
        <v>507</v>
      </c>
      <c r="G123" s="65"/>
      <c r="H123" s="65" t="s">
        <v>17</v>
      </c>
    </row>
    <row r="124" spans="1:8" ht="30" customHeight="1">
      <c r="A124" s="167"/>
      <c r="B124" s="135" t="s">
        <v>199</v>
      </c>
      <c r="C124" s="38" t="s">
        <v>14</v>
      </c>
      <c r="D124" s="37">
        <f>D125</f>
        <v>10</v>
      </c>
      <c r="E124" s="30"/>
      <c r="F124" s="65"/>
      <c r="G124" s="65"/>
      <c r="H124" s="65"/>
    </row>
    <row r="125" spans="1:8" s="45" customFormat="1" ht="30" customHeight="1">
      <c r="A125" s="167"/>
      <c r="B125" s="135"/>
      <c r="C125" s="85" t="s">
        <v>200</v>
      </c>
      <c r="D125" s="14">
        <v>10</v>
      </c>
      <c r="E125" s="15" t="s">
        <v>201</v>
      </c>
      <c r="F125" s="83">
        <v>502</v>
      </c>
      <c r="G125" s="83"/>
      <c r="H125" s="83" t="s">
        <v>17</v>
      </c>
    </row>
    <row r="126" spans="1:8" ht="30" customHeight="1">
      <c r="A126" s="167"/>
      <c r="B126" s="135" t="s">
        <v>202</v>
      </c>
      <c r="C126" s="38" t="s">
        <v>14</v>
      </c>
      <c r="D126" s="37">
        <f>D127</f>
        <v>5</v>
      </c>
      <c r="E126" s="30"/>
      <c r="F126" s="65"/>
      <c r="G126" s="65"/>
      <c r="H126" s="65"/>
    </row>
    <row r="127" spans="1:8" ht="30" customHeight="1">
      <c r="A127" s="165"/>
      <c r="B127" s="177"/>
      <c r="C127" s="86" t="s">
        <v>203</v>
      </c>
      <c r="D127" s="87">
        <v>5</v>
      </c>
      <c r="E127" s="72" t="s">
        <v>46</v>
      </c>
      <c r="F127" s="65">
        <v>505</v>
      </c>
      <c r="G127" s="65"/>
      <c r="H127" s="65" t="s">
        <v>47</v>
      </c>
    </row>
    <row r="128" spans="1:8" ht="30" customHeight="1">
      <c r="A128" s="164" t="s">
        <v>204</v>
      </c>
      <c r="B128" s="168" t="s">
        <v>205</v>
      </c>
      <c r="C128" s="169"/>
      <c r="D128" s="9">
        <f>D129+D134+D137</f>
        <v>85</v>
      </c>
      <c r="E128" s="57"/>
      <c r="F128" s="11"/>
      <c r="G128" s="11"/>
      <c r="H128" s="11"/>
    </row>
    <row r="129" spans="1:8" ht="30" customHeight="1">
      <c r="A129" s="167"/>
      <c r="B129" s="159" t="s">
        <v>206</v>
      </c>
      <c r="C129" s="49" t="s">
        <v>14</v>
      </c>
      <c r="D129" s="9">
        <f>SUM(D130:D133)</f>
        <v>60</v>
      </c>
      <c r="E129" s="57"/>
      <c r="F129" s="11"/>
      <c r="G129" s="11"/>
      <c r="H129" s="11"/>
    </row>
    <row r="130" spans="1:8" ht="30" customHeight="1">
      <c r="A130" s="167"/>
      <c r="B130" s="160"/>
      <c r="C130" s="31" t="s">
        <v>207</v>
      </c>
      <c r="D130" s="32">
        <v>20</v>
      </c>
      <c r="E130" s="31" t="s">
        <v>208</v>
      </c>
      <c r="F130" s="11">
        <v>507</v>
      </c>
      <c r="G130" s="11"/>
      <c r="H130" s="11" t="s">
        <v>28</v>
      </c>
    </row>
    <row r="131" spans="1:8" ht="30" customHeight="1">
      <c r="A131" s="167"/>
      <c r="B131" s="160"/>
      <c r="C131" s="31" t="s">
        <v>209</v>
      </c>
      <c r="D131" s="32">
        <v>10</v>
      </c>
      <c r="E131" s="31" t="s">
        <v>210</v>
      </c>
      <c r="F131" s="11">
        <v>507</v>
      </c>
      <c r="G131" s="11"/>
      <c r="H131" s="11" t="s">
        <v>28</v>
      </c>
    </row>
    <row r="132" spans="1:8" ht="30" customHeight="1">
      <c r="A132" s="167"/>
      <c r="B132" s="160"/>
      <c r="C132" s="28" t="s">
        <v>211</v>
      </c>
      <c r="D132" s="29">
        <v>10</v>
      </c>
      <c r="E132" s="30" t="s">
        <v>212</v>
      </c>
      <c r="F132" s="65">
        <v>507</v>
      </c>
      <c r="G132" s="65"/>
      <c r="H132" s="65" t="s">
        <v>17</v>
      </c>
    </row>
    <row r="133" spans="1:8" ht="30" customHeight="1">
      <c r="A133" s="167"/>
      <c r="B133" s="161"/>
      <c r="C133" s="51" t="s">
        <v>213</v>
      </c>
      <c r="D133" s="52">
        <v>20</v>
      </c>
      <c r="E133" s="51" t="s">
        <v>214</v>
      </c>
      <c r="F133" s="11">
        <v>507</v>
      </c>
      <c r="G133" s="11"/>
      <c r="H133" s="11" t="s">
        <v>28</v>
      </c>
    </row>
    <row r="134" spans="1:8" ht="30" customHeight="1">
      <c r="A134" s="167"/>
      <c r="B134" s="164" t="s">
        <v>215</v>
      </c>
      <c r="C134" s="49" t="s">
        <v>14</v>
      </c>
      <c r="D134" s="55">
        <f>D135+D136</f>
        <v>15</v>
      </c>
      <c r="E134" s="51"/>
      <c r="F134" s="11"/>
      <c r="G134" s="11"/>
      <c r="H134" s="11"/>
    </row>
    <row r="135" spans="1:8" ht="30" customHeight="1">
      <c r="A135" s="167"/>
      <c r="B135" s="175"/>
      <c r="C135" s="56" t="s">
        <v>216</v>
      </c>
      <c r="D135" s="52">
        <v>5</v>
      </c>
      <c r="E135" s="51" t="s">
        <v>46</v>
      </c>
      <c r="F135" s="11">
        <v>505</v>
      </c>
      <c r="G135" s="11"/>
      <c r="H135" s="11" t="s">
        <v>47</v>
      </c>
    </row>
    <row r="136" spans="1:8" ht="30" customHeight="1">
      <c r="A136" s="167"/>
      <c r="B136" s="165"/>
      <c r="C136" s="51" t="s">
        <v>217</v>
      </c>
      <c r="D136" s="52">
        <v>10</v>
      </c>
      <c r="E136" s="51" t="s">
        <v>218</v>
      </c>
      <c r="F136" s="11">
        <v>507</v>
      </c>
      <c r="G136" s="11"/>
      <c r="H136" s="11" t="s">
        <v>28</v>
      </c>
    </row>
    <row r="137" spans="1:8" ht="30" customHeight="1">
      <c r="A137" s="167"/>
      <c r="B137" s="146" t="s">
        <v>219</v>
      </c>
      <c r="C137" s="49" t="s">
        <v>14</v>
      </c>
      <c r="D137" s="55">
        <f>D138</f>
        <v>10</v>
      </c>
      <c r="E137" s="51"/>
      <c r="F137" s="11"/>
      <c r="G137" s="11"/>
      <c r="H137" s="11"/>
    </row>
    <row r="138" spans="1:8" s="45" customFormat="1" ht="30" customHeight="1">
      <c r="A138" s="165"/>
      <c r="B138" s="146"/>
      <c r="C138" s="13" t="s">
        <v>220</v>
      </c>
      <c r="D138" s="14">
        <v>10</v>
      </c>
      <c r="E138" s="15" t="s">
        <v>221</v>
      </c>
      <c r="F138" s="83">
        <v>507</v>
      </c>
      <c r="G138" s="83"/>
      <c r="H138" s="83" t="s">
        <v>17</v>
      </c>
    </row>
    <row r="139" spans="1:8" ht="30" customHeight="1">
      <c r="A139" s="164" t="s">
        <v>222</v>
      </c>
      <c r="B139" s="168" t="s">
        <v>223</v>
      </c>
      <c r="C139" s="169"/>
      <c r="D139" s="9">
        <f>D140+D142+D144+D148</f>
        <v>115</v>
      </c>
      <c r="E139" s="57"/>
      <c r="F139" s="11"/>
      <c r="G139" s="11"/>
      <c r="H139" s="11"/>
    </row>
    <row r="140" spans="1:8" ht="30" customHeight="1">
      <c r="A140" s="167"/>
      <c r="B140" s="170" t="s">
        <v>224</v>
      </c>
      <c r="C140" s="49" t="s">
        <v>14</v>
      </c>
      <c r="D140" s="9">
        <f>D141</f>
        <v>10</v>
      </c>
      <c r="E140" s="57"/>
      <c r="F140" s="11"/>
      <c r="G140" s="11"/>
      <c r="H140" s="11"/>
    </row>
    <row r="141" spans="1:8" ht="30" customHeight="1">
      <c r="A141" s="167"/>
      <c r="B141" s="172"/>
      <c r="C141" s="28" t="s">
        <v>225</v>
      </c>
      <c r="D141" s="29">
        <v>10</v>
      </c>
      <c r="E141" s="30" t="s">
        <v>519</v>
      </c>
      <c r="F141" s="65">
        <v>507</v>
      </c>
      <c r="G141" s="65"/>
      <c r="H141" s="65" t="s">
        <v>17</v>
      </c>
    </row>
    <row r="142" spans="1:8" ht="30" customHeight="1">
      <c r="A142" s="167"/>
      <c r="B142" s="162" t="s">
        <v>226</v>
      </c>
      <c r="C142" s="49" t="s">
        <v>14</v>
      </c>
      <c r="D142" s="9">
        <f>D143</f>
        <v>30</v>
      </c>
      <c r="E142" s="57"/>
      <c r="F142" s="11"/>
      <c r="G142" s="11"/>
      <c r="H142" s="11"/>
    </row>
    <row r="143" spans="1:8" ht="30" customHeight="1">
      <c r="A143" s="167"/>
      <c r="B143" s="163"/>
      <c r="C143" s="51" t="s">
        <v>227</v>
      </c>
      <c r="D143" s="52">
        <v>30</v>
      </c>
      <c r="E143" s="51" t="s">
        <v>228</v>
      </c>
      <c r="F143" s="11">
        <v>507</v>
      </c>
      <c r="G143" s="11"/>
      <c r="H143" s="11" t="s">
        <v>28</v>
      </c>
    </row>
    <row r="144" spans="1:8" ht="30" customHeight="1">
      <c r="A144" s="167"/>
      <c r="B144" s="134" t="s">
        <v>229</v>
      </c>
      <c r="C144" s="38" t="s">
        <v>14</v>
      </c>
      <c r="D144" s="55">
        <f>SUM(D145:D147)</f>
        <v>60</v>
      </c>
      <c r="E144" s="52"/>
      <c r="F144" s="11"/>
      <c r="G144" s="11"/>
      <c r="H144" s="11"/>
    </row>
    <row r="145" spans="1:8" ht="30" customHeight="1">
      <c r="A145" s="167"/>
      <c r="B145" s="134"/>
      <c r="C145" s="88" t="s">
        <v>230</v>
      </c>
      <c r="D145" s="11">
        <v>20</v>
      </c>
      <c r="E145" s="88" t="s">
        <v>231</v>
      </c>
      <c r="F145" s="65">
        <v>507</v>
      </c>
      <c r="G145" s="11"/>
      <c r="H145" s="11" t="s">
        <v>25</v>
      </c>
    </row>
    <row r="146" spans="1:8" ht="30" customHeight="1">
      <c r="A146" s="167"/>
      <c r="B146" s="134"/>
      <c r="C146" s="88" t="s">
        <v>232</v>
      </c>
      <c r="D146" s="11">
        <v>20</v>
      </c>
      <c r="E146" s="88" t="s">
        <v>233</v>
      </c>
      <c r="F146" s="65">
        <v>507</v>
      </c>
      <c r="G146" s="11"/>
      <c r="H146" s="11" t="s">
        <v>25</v>
      </c>
    </row>
    <row r="147" spans="1:8" ht="30" customHeight="1">
      <c r="A147" s="167"/>
      <c r="B147" s="134"/>
      <c r="C147" s="31" t="s">
        <v>234</v>
      </c>
      <c r="D147" s="32">
        <v>20</v>
      </c>
      <c r="E147" s="31" t="s">
        <v>235</v>
      </c>
      <c r="F147" s="11">
        <v>507</v>
      </c>
      <c r="G147" s="11"/>
      <c r="H147" s="11" t="s">
        <v>28</v>
      </c>
    </row>
    <row r="148" spans="1:8" ht="30" customHeight="1">
      <c r="A148" s="167"/>
      <c r="B148" s="134" t="s">
        <v>236</v>
      </c>
      <c r="C148" s="38" t="s">
        <v>14</v>
      </c>
      <c r="D148" s="55">
        <f>D149+D150</f>
        <v>15</v>
      </c>
      <c r="E148" s="51"/>
      <c r="F148" s="11"/>
      <c r="G148" s="11"/>
      <c r="H148" s="11"/>
    </row>
    <row r="149" spans="1:8" ht="30" customHeight="1">
      <c r="A149" s="167"/>
      <c r="B149" s="166"/>
      <c r="C149" s="70" t="s">
        <v>237</v>
      </c>
      <c r="D149" s="87">
        <v>5</v>
      </c>
      <c r="E149" s="72" t="s">
        <v>46</v>
      </c>
      <c r="F149" s="11">
        <v>505</v>
      </c>
      <c r="G149" s="11"/>
      <c r="H149" s="11" t="s">
        <v>47</v>
      </c>
    </row>
    <row r="150" spans="1:8" ht="30" customHeight="1">
      <c r="A150" s="165"/>
      <c r="B150" s="134"/>
      <c r="C150" s="31" t="s">
        <v>238</v>
      </c>
      <c r="D150" s="32">
        <v>10</v>
      </c>
      <c r="E150" s="31" t="s">
        <v>239</v>
      </c>
      <c r="F150" s="11">
        <v>507</v>
      </c>
      <c r="G150" s="11"/>
      <c r="H150" s="11" t="s">
        <v>28</v>
      </c>
    </row>
    <row r="151" spans="1:8" ht="30" customHeight="1">
      <c r="A151" s="164" t="s">
        <v>240</v>
      </c>
      <c r="B151" s="168" t="s">
        <v>241</v>
      </c>
      <c r="C151" s="169"/>
      <c r="D151" s="33">
        <f>D152</f>
        <v>15</v>
      </c>
      <c r="E151" s="31"/>
      <c r="F151" s="11"/>
      <c r="G151" s="11"/>
      <c r="H151" s="11"/>
    </row>
    <row r="152" spans="1:8" ht="30" customHeight="1">
      <c r="A152" s="167"/>
      <c r="B152" s="170" t="s">
        <v>242</v>
      </c>
      <c r="C152" s="38" t="s">
        <v>14</v>
      </c>
      <c r="D152" s="33">
        <f>D153+D154</f>
        <v>15</v>
      </c>
      <c r="E152" s="31"/>
      <c r="F152" s="11"/>
      <c r="G152" s="11"/>
      <c r="H152" s="11"/>
    </row>
    <row r="153" spans="1:8" ht="30" customHeight="1">
      <c r="A153" s="167"/>
      <c r="B153" s="171"/>
      <c r="C153" s="89" t="s">
        <v>243</v>
      </c>
      <c r="D153" s="32">
        <v>5</v>
      </c>
      <c r="E153" s="31" t="s">
        <v>46</v>
      </c>
      <c r="F153" s="11">
        <v>505</v>
      </c>
      <c r="G153" s="11"/>
      <c r="H153" s="11" t="s">
        <v>47</v>
      </c>
    </row>
    <row r="154" spans="1:8" ht="30" customHeight="1">
      <c r="A154" s="165"/>
      <c r="B154" s="172"/>
      <c r="C154" s="28" t="s">
        <v>244</v>
      </c>
      <c r="D154" s="29">
        <v>10</v>
      </c>
      <c r="E154" s="30" t="s">
        <v>245</v>
      </c>
      <c r="F154" s="65">
        <v>507</v>
      </c>
      <c r="G154" s="65"/>
      <c r="H154" s="65" t="s">
        <v>17</v>
      </c>
    </row>
    <row r="155" spans="1:8" ht="30" customHeight="1">
      <c r="A155" s="146" t="s">
        <v>246</v>
      </c>
      <c r="B155" s="168" t="s">
        <v>247</v>
      </c>
      <c r="C155" s="169"/>
      <c r="D155" s="9">
        <f>D156+D219+D228+D239</f>
        <v>1173</v>
      </c>
      <c r="E155" s="57"/>
      <c r="F155" s="11"/>
      <c r="G155" s="11"/>
      <c r="H155" s="11"/>
    </row>
    <row r="156" spans="1:8" ht="30" customHeight="1">
      <c r="A156" s="146"/>
      <c r="B156" s="159" t="s">
        <v>248</v>
      </c>
      <c r="C156" s="49" t="s">
        <v>14</v>
      </c>
      <c r="D156" s="9">
        <f>SUM(D157:D218)</f>
        <v>808</v>
      </c>
      <c r="E156" s="57"/>
      <c r="F156" s="11"/>
      <c r="G156" s="11"/>
      <c r="H156" s="11"/>
    </row>
    <row r="157" spans="1:8" ht="30" customHeight="1">
      <c r="A157" s="146"/>
      <c r="B157" s="160"/>
      <c r="C157" s="51" t="s">
        <v>249</v>
      </c>
      <c r="D157" s="52">
        <v>30</v>
      </c>
      <c r="E157" s="51" t="s">
        <v>250</v>
      </c>
      <c r="F157" s="11">
        <v>507</v>
      </c>
      <c r="G157" s="11"/>
      <c r="H157" s="11" t="s">
        <v>28</v>
      </c>
    </row>
    <row r="158" spans="1:8" ht="30" customHeight="1">
      <c r="A158" s="146"/>
      <c r="B158" s="160"/>
      <c r="C158" s="51" t="s">
        <v>251</v>
      </c>
      <c r="D158" s="52">
        <v>30</v>
      </c>
      <c r="E158" s="51" t="s">
        <v>252</v>
      </c>
      <c r="F158" s="11">
        <v>507</v>
      </c>
      <c r="G158" s="11"/>
      <c r="H158" s="11" t="s">
        <v>28</v>
      </c>
    </row>
    <row r="159" spans="1:8" ht="30" customHeight="1">
      <c r="A159" s="146"/>
      <c r="B159" s="160"/>
      <c r="C159" s="51" t="s">
        <v>253</v>
      </c>
      <c r="D159" s="52">
        <v>10</v>
      </c>
      <c r="E159" s="51" t="s">
        <v>254</v>
      </c>
      <c r="F159" s="11">
        <v>507</v>
      </c>
      <c r="G159" s="11"/>
      <c r="H159" s="11" t="s">
        <v>28</v>
      </c>
    </row>
    <row r="160" spans="1:8" ht="30" customHeight="1">
      <c r="A160" s="146"/>
      <c r="B160" s="160"/>
      <c r="C160" s="51" t="s">
        <v>255</v>
      </c>
      <c r="D160" s="52">
        <v>20</v>
      </c>
      <c r="E160" s="51" t="s">
        <v>256</v>
      </c>
      <c r="F160" s="11">
        <v>507</v>
      </c>
      <c r="G160" s="11"/>
      <c r="H160" s="11" t="s">
        <v>28</v>
      </c>
    </row>
    <row r="161" spans="1:8" ht="30" customHeight="1">
      <c r="A161" s="146"/>
      <c r="B161" s="160"/>
      <c r="C161" s="51" t="s">
        <v>257</v>
      </c>
      <c r="D161" s="52">
        <v>10</v>
      </c>
      <c r="E161" s="51" t="s">
        <v>258</v>
      </c>
      <c r="F161" s="11">
        <v>507</v>
      </c>
      <c r="G161" s="11"/>
      <c r="H161" s="11" t="s">
        <v>28</v>
      </c>
    </row>
    <row r="162" spans="1:8" ht="30" customHeight="1">
      <c r="A162" s="146"/>
      <c r="B162" s="160"/>
      <c r="C162" s="90" t="s">
        <v>259</v>
      </c>
      <c r="D162" s="52">
        <v>10</v>
      </c>
      <c r="E162" s="51" t="s">
        <v>260</v>
      </c>
      <c r="F162" s="11">
        <v>505</v>
      </c>
      <c r="G162" s="11"/>
      <c r="H162" s="11" t="s">
        <v>28</v>
      </c>
    </row>
    <row r="163" spans="1:8" ht="30" customHeight="1">
      <c r="A163" s="146"/>
      <c r="B163" s="160"/>
      <c r="C163" s="91" t="s">
        <v>261</v>
      </c>
      <c r="D163" s="92">
        <v>30</v>
      </c>
      <c r="E163" s="93" t="s">
        <v>262</v>
      </c>
      <c r="F163" s="11">
        <v>507</v>
      </c>
      <c r="G163" s="11"/>
      <c r="H163" s="11" t="s">
        <v>28</v>
      </c>
    </row>
    <row r="164" spans="1:8" ht="30" customHeight="1">
      <c r="A164" s="146"/>
      <c r="B164" s="160"/>
      <c r="C164" s="94" t="s">
        <v>263</v>
      </c>
      <c r="D164" s="32">
        <v>10</v>
      </c>
      <c r="E164" s="94" t="s">
        <v>264</v>
      </c>
      <c r="F164" s="11">
        <v>507</v>
      </c>
      <c r="G164" s="11"/>
      <c r="H164" s="11" t="s">
        <v>28</v>
      </c>
    </row>
    <row r="165" spans="1:8" ht="30" customHeight="1">
      <c r="A165" s="146"/>
      <c r="B165" s="160"/>
      <c r="C165" s="40" t="s">
        <v>265</v>
      </c>
      <c r="D165" s="41">
        <v>30</v>
      </c>
      <c r="E165" s="40" t="s">
        <v>266</v>
      </c>
      <c r="F165" s="11">
        <v>507</v>
      </c>
      <c r="G165" s="11"/>
      <c r="H165" s="11" t="s">
        <v>267</v>
      </c>
    </row>
    <row r="166" spans="1:8" ht="30" customHeight="1">
      <c r="A166" s="146"/>
      <c r="B166" s="160"/>
      <c r="C166" s="40" t="s">
        <v>268</v>
      </c>
      <c r="D166" s="41">
        <v>10</v>
      </c>
      <c r="E166" s="40" t="s">
        <v>269</v>
      </c>
      <c r="F166" s="11">
        <v>507</v>
      </c>
      <c r="G166" s="11"/>
      <c r="H166" s="11" t="s">
        <v>267</v>
      </c>
    </row>
    <row r="167" spans="1:8" ht="30" customHeight="1">
      <c r="A167" s="146"/>
      <c r="B167" s="160"/>
      <c r="C167" s="40" t="s">
        <v>270</v>
      </c>
      <c r="D167" s="41">
        <v>20</v>
      </c>
      <c r="E167" s="40" t="s">
        <v>271</v>
      </c>
      <c r="F167" s="11">
        <v>507</v>
      </c>
      <c r="G167" s="11"/>
      <c r="H167" s="11" t="s">
        <v>267</v>
      </c>
    </row>
    <row r="168" spans="1:8" s="45" customFormat="1" ht="30" customHeight="1">
      <c r="A168" s="146"/>
      <c r="B168" s="160"/>
      <c r="C168" s="42" t="s">
        <v>272</v>
      </c>
      <c r="D168" s="43">
        <v>10</v>
      </c>
      <c r="E168" s="42" t="s">
        <v>273</v>
      </c>
      <c r="F168" s="44">
        <v>507</v>
      </c>
      <c r="G168" s="44"/>
      <c r="H168" s="44" t="s">
        <v>267</v>
      </c>
    </row>
    <row r="169" spans="1:8" ht="30" customHeight="1">
      <c r="A169" s="146"/>
      <c r="B169" s="160"/>
      <c r="C169" s="40" t="s">
        <v>274</v>
      </c>
      <c r="D169" s="41">
        <v>10</v>
      </c>
      <c r="E169" s="40" t="s">
        <v>275</v>
      </c>
      <c r="F169" s="11">
        <v>507</v>
      </c>
      <c r="G169" s="11"/>
      <c r="H169" s="11" t="s">
        <v>267</v>
      </c>
    </row>
    <row r="170" spans="1:8" ht="30" customHeight="1">
      <c r="A170" s="146"/>
      <c r="B170" s="160"/>
      <c r="C170" s="40" t="s">
        <v>276</v>
      </c>
      <c r="D170" s="41">
        <v>10</v>
      </c>
      <c r="E170" s="40" t="s">
        <v>277</v>
      </c>
      <c r="F170" s="11">
        <v>507</v>
      </c>
      <c r="G170" s="11"/>
      <c r="H170" s="11" t="s">
        <v>267</v>
      </c>
    </row>
    <row r="171" spans="1:8" ht="30" customHeight="1">
      <c r="A171" s="146"/>
      <c r="B171" s="160"/>
      <c r="C171" s="40" t="s">
        <v>278</v>
      </c>
      <c r="D171" s="41">
        <v>10</v>
      </c>
      <c r="E171" s="40" t="s">
        <v>279</v>
      </c>
      <c r="F171" s="11">
        <v>507</v>
      </c>
      <c r="G171" s="11"/>
      <c r="H171" s="11" t="s">
        <v>267</v>
      </c>
    </row>
    <row r="172" spans="1:8" ht="30" customHeight="1">
      <c r="A172" s="146"/>
      <c r="B172" s="160"/>
      <c r="C172" s="40" t="s">
        <v>280</v>
      </c>
      <c r="D172" s="41">
        <v>10</v>
      </c>
      <c r="E172" s="40" t="s">
        <v>281</v>
      </c>
      <c r="F172" s="11">
        <v>507</v>
      </c>
      <c r="G172" s="11"/>
      <c r="H172" s="11" t="s">
        <v>267</v>
      </c>
    </row>
    <row r="173" spans="1:8" ht="30" customHeight="1">
      <c r="A173" s="146"/>
      <c r="B173" s="160"/>
      <c r="C173" s="40" t="s">
        <v>282</v>
      </c>
      <c r="D173" s="41">
        <v>10</v>
      </c>
      <c r="E173" s="40" t="s">
        <v>283</v>
      </c>
      <c r="F173" s="11">
        <v>507</v>
      </c>
      <c r="G173" s="11"/>
      <c r="H173" s="11" t="s">
        <v>267</v>
      </c>
    </row>
    <row r="174" spans="1:8" ht="30" customHeight="1">
      <c r="A174" s="146"/>
      <c r="B174" s="160"/>
      <c r="C174" s="30" t="s">
        <v>284</v>
      </c>
      <c r="D174" s="41">
        <v>10</v>
      </c>
      <c r="E174" s="40" t="s">
        <v>285</v>
      </c>
      <c r="F174" s="11">
        <v>507</v>
      </c>
      <c r="G174" s="11"/>
      <c r="H174" s="11" t="s">
        <v>267</v>
      </c>
    </row>
    <row r="175" spans="1:8" ht="30" customHeight="1">
      <c r="A175" s="146"/>
      <c r="B175" s="160"/>
      <c r="C175" s="28" t="s">
        <v>286</v>
      </c>
      <c r="D175" s="29">
        <v>10</v>
      </c>
      <c r="E175" s="95" t="s">
        <v>512</v>
      </c>
      <c r="F175" s="65">
        <v>507</v>
      </c>
      <c r="G175" s="65"/>
      <c r="H175" s="65" t="s">
        <v>17</v>
      </c>
    </row>
    <row r="176" spans="1:8" ht="30" customHeight="1">
      <c r="A176" s="146"/>
      <c r="B176" s="160"/>
      <c r="C176" s="28" t="s">
        <v>287</v>
      </c>
      <c r="D176" s="29">
        <v>10</v>
      </c>
      <c r="E176" s="95" t="s">
        <v>512</v>
      </c>
      <c r="F176" s="65">
        <v>507</v>
      </c>
      <c r="G176" s="65"/>
      <c r="H176" s="65" t="s">
        <v>17</v>
      </c>
    </row>
    <row r="177" spans="1:8" ht="30" customHeight="1">
      <c r="A177" s="146"/>
      <c r="B177" s="160"/>
      <c r="C177" s="28" t="s">
        <v>288</v>
      </c>
      <c r="D177" s="29">
        <v>20</v>
      </c>
      <c r="E177" s="95" t="s">
        <v>509</v>
      </c>
      <c r="F177" s="65">
        <v>507</v>
      </c>
      <c r="G177" s="65"/>
      <c r="H177" s="65" t="s">
        <v>17</v>
      </c>
    </row>
    <row r="178" spans="1:8" ht="30" customHeight="1">
      <c r="A178" s="146"/>
      <c r="B178" s="160"/>
      <c r="C178" s="28" t="s">
        <v>289</v>
      </c>
      <c r="D178" s="29">
        <v>20</v>
      </c>
      <c r="E178" s="95" t="s">
        <v>520</v>
      </c>
      <c r="F178" s="65">
        <v>507</v>
      </c>
      <c r="G178" s="65"/>
      <c r="H178" s="65" t="s">
        <v>17</v>
      </c>
    </row>
    <row r="179" spans="1:8" s="45" customFormat="1" ht="30" customHeight="1">
      <c r="A179" s="146"/>
      <c r="B179" s="160"/>
      <c r="C179" s="13" t="s">
        <v>290</v>
      </c>
      <c r="D179" s="14">
        <v>20</v>
      </c>
      <c r="E179" s="13" t="s">
        <v>518</v>
      </c>
      <c r="F179" s="83">
        <v>507</v>
      </c>
      <c r="G179" s="83"/>
      <c r="H179" s="83" t="s">
        <v>17</v>
      </c>
    </row>
    <row r="180" spans="1:8" ht="30" customHeight="1">
      <c r="A180" s="146"/>
      <c r="B180" s="160"/>
      <c r="C180" s="28" t="s">
        <v>291</v>
      </c>
      <c r="D180" s="29">
        <v>10</v>
      </c>
      <c r="E180" s="28" t="s">
        <v>521</v>
      </c>
      <c r="F180" s="65">
        <v>507</v>
      </c>
      <c r="G180" s="65"/>
      <c r="H180" s="65" t="s">
        <v>17</v>
      </c>
    </row>
    <row r="181" spans="1:8" ht="30" customHeight="1">
      <c r="A181" s="146"/>
      <c r="B181" s="160"/>
      <c r="C181" s="28" t="s">
        <v>292</v>
      </c>
      <c r="D181" s="29">
        <v>10</v>
      </c>
      <c r="E181" s="28" t="s">
        <v>509</v>
      </c>
      <c r="F181" s="65">
        <v>507</v>
      </c>
      <c r="G181" s="65"/>
      <c r="H181" s="65" t="s">
        <v>17</v>
      </c>
    </row>
    <row r="182" spans="1:8" ht="30" customHeight="1">
      <c r="A182" s="146"/>
      <c r="B182" s="160"/>
      <c r="C182" s="28" t="s">
        <v>293</v>
      </c>
      <c r="D182" s="29">
        <v>10</v>
      </c>
      <c r="E182" s="28" t="s">
        <v>510</v>
      </c>
      <c r="F182" s="65">
        <v>507</v>
      </c>
      <c r="G182" s="65"/>
      <c r="H182" s="65" t="s">
        <v>17</v>
      </c>
    </row>
    <row r="183" spans="1:8" ht="30" customHeight="1">
      <c r="A183" s="146"/>
      <c r="B183" s="160"/>
      <c r="C183" s="28" t="s">
        <v>294</v>
      </c>
      <c r="D183" s="29">
        <v>10</v>
      </c>
      <c r="E183" s="28" t="s">
        <v>509</v>
      </c>
      <c r="F183" s="65">
        <v>507</v>
      </c>
      <c r="G183" s="65"/>
      <c r="H183" s="65" t="s">
        <v>17</v>
      </c>
    </row>
    <row r="184" spans="1:8" ht="30" customHeight="1">
      <c r="A184" s="146"/>
      <c r="B184" s="160"/>
      <c r="C184" s="28" t="s">
        <v>295</v>
      </c>
      <c r="D184" s="29">
        <v>10</v>
      </c>
      <c r="E184" s="28" t="s">
        <v>522</v>
      </c>
      <c r="F184" s="65">
        <v>507</v>
      </c>
      <c r="G184" s="65"/>
      <c r="H184" s="65" t="s">
        <v>17</v>
      </c>
    </row>
    <row r="185" spans="1:8" ht="30" customHeight="1">
      <c r="A185" s="146"/>
      <c r="B185" s="160"/>
      <c r="C185" s="28" t="s">
        <v>296</v>
      </c>
      <c r="D185" s="29">
        <v>10</v>
      </c>
      <c r="E185" s="28" t="s">
        <v>515</v>
      </c>
      <c r="F185" s="65">
        <v>507</v>
      </c>
      <c r="G185" s="65"/>
      <c r="H185" s="65" t="s">
        <v>17</v>
      </c>
    </row>
    <row r="186" spans="1:8" ht="30" customHeight="1">
      <c r="A186" s="146"/>
      <c r="B186" s="160"/>
      <c r="C186" s="28" t="s">
        <v>297</v>
      </c>
      <c r="D186" s="29">
        <v>10</v>
      </c>
      <c r="E186" s="28" t="s">
        <v>522</v>
      </c>
      <c r="F186" s="65">
        <v>507</v>
      </c>
      <c r="G186" s="65"/>
      <c r="H186" s="65" t="s">
        <v>17</v>
      </c>
    </row>
    <row r="187" spans="1:8" ht="30" customHeight="1">
      <c r="A187" s="146"/>
      <c r="B187" s="160"/>
      <c r="C187" s="28" t="s">
        <v>298</v>
      </c>
      <c r="D187" s="29">
        <v>10</v>
      </c>
      <c r="E187" s="28" t="s">
        <v>512</v>
      </c>
      <c r="F187" s="65">
        <v>507</v>
      </c>
      <c r="G187" s="65"/>
      <c r="H187" s="65" t="s">
        <v>17</v>
      </c>
    </row>
    <row r="188" spans="1:8" ht="30" customHeight="1">
      <c r="A188" s="146"/>
      <c r="B188" s="160"/>
      <c r="C188" s="28" t="s">
        <v>299</v>
      </c>
      <c r="D188" s="29">
        <v>10</v>
      </c>
      <c r="E188" s="28" t="s">
        <v>522</v>
      </c>
      <c r="F188" s="65">
        <v>507</v>
      </c>
      <c r="G188" s="65"/>
      <c r="H188" s="65" t="s">
        <v>17</v>
      </c>
    </row>
    <row r="189" spans="1:8" ht="30" customHeight="1">
      <c r="A189" s="146"/>
      <c r="B189" s="160"/>
      <c r="C189" s="28" t="s">
        <v>300</v>
      </c>
      <c r="D189" s="29">
        <v>10</v>
      </c>
      <c r="E189" s="28" t="s">
        <v>510</v>
      </c>
      <c r="F189" s="65">
        <v>507</v>
      </c>
      <c r="G189" s="65"/>
      <c r="H189" s="65" t="s">
        <v>17</v>
      </c>
    </row>
    <row r="190" spans="1:8" ht="30" customHeight="1">
      <c r="A190" s="146"/>
      <c r="B190" s="160"/>
      <c r="C190" s="28" t="s">
        <v>301</v>
      </c>
      <c r="D190" s="29">
        <v>10</v>
      </c>
      <c r="E190" s="28" t="s">
        <v>512</v>
      </c>
      <c r="F190" s="65">
        <v>507</v>
      </c>
      <c r="G190" s="65"/>
      <c r="H190" s="65" t="s">
        <v>17</v>
      </c>
    </row>
    <row r="191" spans="1:8" s="45" customFormat="1" ht="30" customHeight="1">
      <c r="A191" s="146"/>
      <c r="B191" s="160"/>
      <c r="C191" s="13" t="s">
        <v>302</v>
      </c>
      <c r="D191" s="14">
        <v>20</v>
      </c>
      <c r="E191" s="13" t="s">
        <v>303</v>
      </c>
      <c r="F191" s="83">
        <v>507</v>
      </c>
      <c r="G191" s="83"/>
      <c r="H191" s="83" t="s">
        <v>17</v>
      </c>
    </row>
    <row r="192" spans="1:8" ht="30" customHeight="1">
      <c r="A192" s="146"/>
      <c r="B192" s="160"/>
      <c r="C192" s="28" t="s">
        <v>304</v>
      </c>
      <c r="D192" s="29">
        <v>20</v>
      </c>
      <c r="E192" s="28" t="s">
        <v>305</v>
      </c>
      <c r="F192" s="65">
        <v>507</v>
      </c>
      <c r="G192" s="65"/>
      <c r="H192" s="65" t="s">
        <v>17</v>
      </c>
    </row>
    <row r="193" spans="1:8" ht="30" customHeight="1">
      <c r="A193" s="146"/>
      <c r="B193" s="160"/>
      <c r="C193" s="28" t="s">
        <v>306</v>
      </c>
      <c r="D193" s="29">
        <v>10</v>
      </c>
      <c r="E193" s="28" t="s">
        <v>307</v>
      </c>
      <c r="F193" s="65">
        <v>507</v>
      </c>
      <c r="G193" s="65"/>
      <c r="H193" s="65" t="s">
        <v>17</v>
      </c>
    </row>
    <row r="194" spans="1:8" ht="30" customHeight="1">
      <c r="A194" s="146"/>
      <c r="B194" s="160"/>
      <c r="C194" s="28" t="s">
        <v>308</v>
      </c>
      <c r="D194" s="29">
        <v>10</v>
      </c>
      <c r="E194" s="28" t="s">
        <v>309</v>
      </c>
      <c r="F194" s="65">
        <v>507</v>
      </c>
      <c r="G194" s="65"/>
      <c r="H194" s="65" t="s">
        <v>17</v>
      </c>
    </row>
    <row r="195" spans="1:8" ht="30" customHeight="1">
      <c r="A195" s="146"/>
      <c r="B195" s="160"/>
      <c r="C195" s="28" t="s">
        <v>310</v>
      </c>
      <c r="D195" s="29">
        <v>10</v>
      </c>
      <c r="E195" s="28" t="s">
        <v>311</v>
      </c>
      <c r="F195" s="65">
        <v>507</v>
      </c>
      <c r="G195" s="65"/>
      <c r="H195" s="65" t="s">
        <v>17</v>
      </c>
    </row>
    <row r="196" spans="1:8" ht="30" customHeight="1">
      <c r="A196" s="146"/>
      <c r="B196" s="160"/>
      <c r="C196" s="28" t="s">
        <v>312</v>
      </c>
      <c r="D196" s="29">
        <v>10</v>
      </c>
      <c r="E196" s="28" t="s">
        <v>313</v>
      </c>
      <c r="F196" s="65">
        <v>507</v>
      </c>
      <c r="G196" s="65"/>
      <c r="H196" s="65" t="s">
        <v>17</v>
      </c>
    </row>
    <row r="197" spans="1:8" ht="30" customHeight="1">
      <c r="A197" s="146"/>
      <c r="B197" s="160"/>
      <c r="C197" s="28" t="s">
        <v>314</v>
      </c>
      <c r="D197" s="29">
        <v>20</v>
      </c>
      <c r="E197" s="28" t="s">
        <v>315</v>
      </c>
      <c r="F197" s="65">
        <v>507</v>
      </c>
      <c r="G197" s="65"/>
      <c r="H197" s="65" t="s">
        <v>17</v>
      </c>
    </row>
    <row r="198" spans="1:8" ht="30" customHeight="1">
      <c r="A198" s="146"/>
      <c r="B198" s="160"/>
      <c r="C198" s="28" t="s">
        <v>316</v>
      </c>
      <c r="D198" s="29">
        <v>10</v>
      </c>
      <c r="E198" s="28" t="s">
        <v>317</v>
      </c>
      <c r="F198" s="65">
        <v>507</v>
      </c>
      <c r="G198" s="65"/>
      <c r="H198" s="65" t="s">
        <v>17</v>
      </c>
    </row>
    <row r="199" spans="1:8" ht="30" customHeight="1">
      <c r="A199" s="146"/>
      <c r="B199" s="160"/>
      <c r="C199" s="28" t="s">
        <v>318</v>
      </c>
      <c r="D199" s="29">
        <v>10</v>
      </c>
      <c r="E199" s="28" t="s">
        <v>319</v>
      </c>
      <c r="F199" s="65">
        <v>507</v>
      </c>
      <c r="G199" s="65"/>
      <c r="H199" s="65" t="s">
        <v>17</v>
      </c>
    </row>
    <row r="200" spans="1:8" ht="30" customHeight="1">
      <c r="A200" s="146"/>
      <c r="B200" s="160"/>
      <c r="C200" s="28" t="s">
        <v>320</v>
      </c>
      <c r="D200" s="29">
        <v>10</v>
      </c>
      <c r="E200" s="28" t="s">
        <v>321</v>
      </c>
      <c r="F200" s="65">
        <v>507</v>
      </c>
      <c r="G200" s="65"/>
      <c r="H200" s="65" t="s">
        <v>17</v>
      </c>
    </row>
    <row r="201" spans="1:8" ht="30" customHeight="1">
      <c r="A201" s="146"/>
      <c r="B201" s="160"/>
      <c r="C201" s="28" t="s">
        <v>322</v>
      </c>
      <c r="D201" s="29">
        <v>10</v>
      </c>
      <c r="E201" s="28" t="s">
        <v>323</v>
      </c>
      <c r="F201" s="65">
        <v>507</v>
      </c>
      <c r="G201" s="65"/>
      <c r="H201" s="65" t="s">
        <v>17</v>
      </c>
    </row>
    <row r="202" spans="1:8" s="45" customFormat="1" ht="30" customHeight="1">
      <c r="A202" s="146"/>
      <c r="B202" s="160"/>
      <c r="C202" s="96" t="s">
        <v>324</v>
      </c>
      <c r="D202" s="74">
        <v>10</v>
      </c>
      <c r="E202" s="73" t="s">
        <v>325</v>
      </c>
      <c r="F202" s="44">
        <v>505</v>
      </c>
      <c r="G202" s="44"/>
      <c r="H202" s="44" t="s">
        <v>47</v>
      </c>
    </row>
    <row r="203" spans="1:8" ht="30" customHeight="1">
      <c r="A203" s="146"/>
      <c r="B203" s="160"/>
      <c r="C203" s="28" t="s">
        <v>326</v>
      </c>
      <c r="D203" s="29">
        <v>10</v>
      </c>
      <c r="E203" s="28" t="s">
        <v>327</v>
      </c>
      <c r="F203" s="65">
        <v>507</v>
      </c>
      <c r="G203" s="65"/>
      <c r="H203" s="65" t="s">
        <v>17</v>
      </c>
    </row>
    <row r="204" spans="1:8" ht="30" customHeight="1">
      <c r="A204" s="146"/>
      <c r="B204" s="160"/>
      <c r="C204" s="58" t="s">
        <v>328</v>
      </c>
      <c r="D204" s="59">
        <v>20</v>
      </c>
      <c r="E204" s="97" t="s">
        <v>329</v>
      </c>
      <c r="F204" s="65">
        <v>507</v>
      </c>
      <c r="G204" s="65"/>
      <c r="H204" s="65" t="s">
        <v>330</v>
      </c>
    </row>
    <row r="205" spans="1:8" ht="30" customHeight="1">
      <c r="A205" s="146"/>
      <c r="B205" s="160"/>
      <c r="C205" s="58" t="s">
        <v>331</v>
      </c>
      <c r="D205" s="59">
        <v>20</v>
      </c>
      <c r="E205" s="97" t="s">
        <v>332</v>
      </c>
      <c r="F205" s="65">
        <v>507</v>
      </c>
      <c r="G205" s="65"/>
      <c r="H205" s="65" t="s">
        <v>330</v>
      </c>
    </row>
    <row r="206" spans="1:8" ht="30" customHeight="1">
      <c r="A206" s="146"/>
      <c r="B206" s="160"/>
      <c r="C206" s="58" t="s">
        <v>333</v>
      </c>
      <c r="D206" s="59">
        <v>10</v>
      </c>
      <c r="E206" s="97" t="s">
        <v>334</v>
      </c>
      <c r="F206" s="65">
        <v>507</v>
      </c>
      <c r="G206" s="65"/>
      <c r="H206" s="65" t="s">
        <v>330</v>
      </c>
    </row>
    <row r="207" spans="1:8" ht="30" customHeight="1">
      <c r="A207" s="146"/>
      <c r="B207" s="160"/>
      <c r="C207" s="58" t="s">
        <v>335</v>
      </c>
      <c r="D207" s="11">
        <v>20</v>
      </c>
      <c r="E207" s="98" t="s">
        <v>336</v>
      </c>
      <c r="F207" s="65">
        <v>507</v>
      </c>
      <c r="G207" s="65"/>
      <c r="H207" s="65" t="s">
        <v>330</v>
      </c>
    </row>
    <row r="208" spans="1:8" ht="30" customHeight="1">
      <c r="A208" s="146"/>
      <c r="B208" s="160"/>
      <c r="C208" s="58" t="s">
        <v>337</v>
      </c>
      <c r="D208" s="11">
        <v>20</v>
      </c>
      <c r="E208" s="98" t="s">
        <v>338</v>
      </c>
      <c r="F208" s="65">
        <v>507</v>
      </c>
      <c r="G208" s="65"/>
      <c r="H208" s="65" t="s">
        <v>330</v>
      </c>
    </row>
    <row r="209" spans="1:8" ht="30" customHeight="1">
      <c r="A209" s="146"/>
      <c r="B209" s="160"/>
      <c r="C209" s="99" t="s">
        <v>339</v>
      </c>
      <c r="D209" s="100">
        <v>10</v>
      </c>
      <c r="E209" s="101" t="s">
        <v>340</v>
      </c>
      <c r="F209" s="44">
        <v>505</v>
      </c>
      <c r="G209" s="44"/>
      <c r="H209" s="44" t="s">
        <v>47</v>
      </c>
    </row>
    <row r="210" spans="1:8" s="45" customFormat="1" ht="30" customHeight="1">
      <c r="A210" s="146"/>
      <c r="B210" s="160"/>
      <c r="C210" s="81" t="s">
        <v>341</v>
      </c>
      <c r="D210" s="44">
        <v>10</v>
      </c>
      <c r="E210" s="102" t="s">
        <v>342</v>
      </c>
      <c r="F210" s="83">
        <v>505</v>
      </c>
      <c r="G210" s="83"/>
      <c r="H210" s="83" t="s">
        <v>47</v>
      </c>
    </row>
    <row r="211" spans="1:8" ht="30" customHeight="1">
      <c r="A211" s="146"/>
      <c r="B211" s="160"/>
      <c r="C211" s="58" t="s">
        <v>343</v>
      </c>
      <c r="D211" s="103">
        <v>5</v>
      </c>
      <c r="E211" s="88" t="s">
        <v>344</v>
      </c>
      <c r="F211" s="65">
        <v>507</v>
      </c>
      <c r="G211" s="65"/>
      <c r="H211" s="65" t="s">
        <v>47</v>
      </c>
    </row>
    <row r="212" spans="1:8" ht="30" customHeight="1">
      <c r="A212" s="146"/>
      <c r="B212" s="160"/>
      <c r="C212" s="58" t="s">
        <v>345</v>
      </c>
      <c r="D212" s="103">
        <v>10</v>
      </c>
      <c r="E212" s="88" t="s">
        <v>346</v>
      </c>
      <c r="F212" s="65">
        <v>507</v>
      </c>
      <c r="G212" s="65"/>
      <c r="H212" s="65" t="s">
        <v>47</v>
      </c>
    </row>
    <row r="213" spans="1:8" ht="30" customHeight="1">
      <c r="A213" s="146"/>
      <c r="B213" s="160"/>
      <c r="C213" s="58" t="s">
        <v>347</v>
      </c>
      <c r="D213" s="103">
        <v>5</v>
      </c>
      <c r="E213" s="88" t="s">
        <v>348</v>
      </c>
      <c r="F213" s="65">
        <v>507</v>
      </c>
      <c r="G213" s="65"/>
      <c r="H213" s="65" t="s">
        <v>47</v>
      </c>
    </row>
    <row r="214" spans="1:8" ht="30" customHeight="1">
      <c r="A214" s="146"/>
      <c r="B214" s="160"/>
      <c r="C214" s="97" t="s">
        <v>349</v>
      </c>
      <c r="D214" s="103">
        <v>5</v>
      </c>
      <c r="E214" s="88" t="s">
        <v>350</v>
      </c>
      <c r="F214" s="65">
        <v>507</v>
      </c>
      <c r="G214" s="65"/>
      <c r="H214" s="65" t="s">
        <v>47</v>
      </c>
    </row>
    <row r="215" spans="1:8" s="45" customFormat="1" ht="30" customHeight="1">
      <c r="A215" s="146"/>
      <c r="B215" s="160"/>
      <c r="C215" s="104" t="s">
        <v>351</v>
      </c>
      <c r="D215" s="105">
        <v>5</v>
      </c>
      <c r="E215" s="106" t="s">
        <v>46</v>
      </c>
      <c r="F215" s="83">
        <v>505</v>
      </c>
      <c r="G215" s="83"/>
      <c r="H215" s="83" t="s">
        <v>47</v>
      </c>
    </row>
    <row r="216" spans="1:8" s="45" customFormat="1" ht="30" customHeight="1">
      <c r="A216" s="146"/>
      <c r="B216" s="160"/>
      <c r="C216" s="13" t="s">
        <v>352</v>
      </c>
      <c r="D216" s="14">
        <v>20</v>
      </c>
      <c r="E216" s="13" t="s">
        <v>353</v>
      </c>
      <c r="F216" s="83">
        <v>507</v>
      </c>
      <c r="G216" s="83"/>
      <c r="H216" s="83" t="s">
        <v>17</v>
      </c>
    </row>
    <row r="217" spans="1:8" s="45" customFormat="1" ht="30" customHeight="1">
      <c r="A217" s="146"/>
      <c r="B217" s="160"/>
      <c r="C217" s="13" t="s">
        <v>354</v>
      </c>
      <c r="D217" s="14">
        <v>8</v>
      </c>
      <c r="E217" s="13" t="s">
        <v>355</v>
      </c>
      <c r="F217" s="83">
        <v>507</v>
      </c>
      <c r="G217" s="83"/>
      <c r="H217" s="83" t="s">
        <v>25</v>
      </c>
    </row>
    <row r="218" spans="1:8" ht="30" customHeight="1">
      <c r="A218" s="146"/>
      <c r="B218" s="161"/>
      <c r="C218" s="51" t="s">
        <v>356</v>
      </c>
      <c r="D218" s="52">
        <v>10</v>
      </c>
      <c r="E218" s="51" t="s">
        <v>357</v>
      </c>
      <c r="F218" s="11">
        <v>507</v>
      </c>
      <c r="G218" s="11"/>
      <c r="H218" s="11" t="s">
        <v>28</v>
      </c>
    </row>
    <row r="219" spans="1:8" ht="30" customHeight="1">
      <c r="A219" s="146"/>
      <c r="B219" s="164" t="s">
        <v>358</v>
      </c>
      <c r="C219" s="49" t="s">
        <v>14</v>
      </c>
      <c r="D219" s="55">
        <f>SUM(D220:D227)</f>
        <v>115</v>
      </c>
      <c r="E219" s="51"/>
      <c r="F219" s="11"/>
      <c r="G219" s="11"/>
      <c r="H219" s="11"/>
    </row>
    <row r="220" spans="1:8" ht="30" customHeight="1">
      <c r="A220" s="146"/>
      <c r="B220" s="167"/>
      <c r="C220" s="51" t="s">
        <v>359</v>
      </c>
      <c r="D220" s="52">
        <v>10</v>
      </c>
      <c r="E220" s="51" t="s">
        <v>360</v>
      </c>
      <c r="F220" s="11">
        <v>507</v>
      </c>
      <c r="G220" s="11"/>
      <c r="H220" s="11" t="s">
        <v>28</v>
      </c>
    </row>
    <row r="221" spans="1:8" ht="30" customHeight="1">
      <c r="A221" s="146"/>
      <c r="B221" s="167"/>
      <c r="C221" s="51" t="s">
        <v>361</v>
      </c>
      <c r="D221" s="52">
        <v>10</v>
      </c>
      <c r="E221" s="51" t="s">
        <v>362</v>
      </c>
      <c r="F221" s="11">
        <v>507</v>
      </c>
      <c r="G221" s="11"/>
      <c r="H221" s="11" t="s">
        <v>28</v>
      </c>
    </row>
    <row r="222" spans="1:8" ht="30" customHeight="1">
      <c r="A222" s="146"/>
      <c r="B222" s="167"/>
      <c r="C222" s="28" t="s">
        <v>363</v>
      </c>
      <c r="D222" s="29">
        <v>20</v>
      </c>
      <c r="E222" s="28" t="s">
        <v>510</v>
      </c>
      <c r="F222" s="11">
        <v>507</v>
      </c>
      <c r="G222" s="11"/>
      <c r="H222" s="65" t="s">
        <v>17</v>
      </c>
    </row>
    <row r="223" spans="1:8" ht="30" customHeight="1">
      <c r="A223" s="146"/>
      <c r="B223" s="167"/>
      <c r="C223" s="28" t="s">
        <v>364</v>
      </c>
      <c r="D223" s="29">
        <v>10</v>
      </c>
      <c r="E223" s="28" t="s">
        <v>523</v>
      </c>
      <c r="F223" s="11">
        <v>507</v>
      </c>
      <c r="G223" s="11"/>
      <c r="H223" s="65" t="s">
        <v>17</v>
      </c>
    </row>
    <row r="224" spans="1:8" ht="30" customHeight="1">
      <c r="A224" s="146"/>
      <c r="B224" s="167"/>
      <c r="C224" s="28" t="s">
        <v>365</v>
      </c>
      <c r="D224" s="29">
        <v>20</v>
      </c>
      <c r="E224" s="28" t="s">
        <v>366</v>
      </c>
      <c r="F224" s="11">
        <v>507</v>
      </c>
      <c r="G224" s="11"/>
      <c r="H224" s="65" t="s">
        <v>17</v>
      </c>
    </row>
    <row r="225" spans="1:8" ht="30" customHeight="1">
      <c r="A225" s="146"/>
      <c r="B225" s="167"/>
      <c r="C225" s="28" t="s">
        <v>367</v>
      </c>
      <c r="D225" s="29">
        <v>5</v>
      </c>
      <c r="E225" s="28" t="s">
        <v>368</v>
      </c>
      <c r="F225" s="11">
        <v>507</v>
      </c>
      <c r="G225" s="11"/>
      <c r="H225" s="65" t="s">
        <v>47</v>
      </c>
    </row>
    <row r="226" spans="1:8" ht="30" customHeight="1">
      <c r="A226" s="146"/>
      <c r="B226" s="167"/>
      <c r="C226" s="13" t="s">
        <v>369</v>
      </c>
      <c r="D226" s="14">
        <v>10</v>
      </c>
      <c r="E226" s="13" t="s">
        <v>370</v>
      </c>
      <c r="F226" s="83">
        <v>507</v>
      </c>
      <c r="G226" s="83"/>
      <c r="H226" s="83" t="s">
        <v>17</v>
      </c>
    </row>
    <row r="227" spans="1:8" ht="30" customHeight="1">
      <c r="A227" s="146"/>
      <c r="B227" s="165"/>
      <c r="C227" s="51" t="s">
        <v>371</v>
      </c>
      <c r="D227" s="52">
        <v>30</v>
      </c>
      <c r="E227" s="51" t="s">
        <v>372</v>
      </c>
      <c r="F227" s="11">
        <v>507</v>
      </c>
      <c r="G227" s="11"/>
      <c r="H227" s="11" t="s">
        <v>28</v>
      </c>
    </row>
    <row r="228" spans="1:8" ht="30" customHeight="1">
      <c r="A228" s="146"/>
      <c r="B228" s="164" t="s">
        <v>373</v>
      </c>
      <c r="C228" s="49" t="s">
        <v>14</v>
      </c>
      <c r="D228" s="55">
        <f>SUM(D229:D238)</f>
        <v>190</v>
      </c>
      <c r="E228" s="51"/>
      <c r="F228" s="11"/>
      <c r="G228" s="11"/>
      <c r="H228" s="11"/>
    </row>
    <row r="229" spans="1:8" ht="30" customHeight="1">
      <c r="A229" s="146"/>
      <c r="B229" s="167"/>
      <c r="C229" s="51" t="s">
        <v>374</v>
      </c>
      <c r="D229" s="52">
        <v>30</v>
      </c>
      <c r="E229" s="51" t="s">
        <v>375</v>
      </c>
      <c r="F229" s="11">
        <v>507</v>
      </c>
      <c r="G229" s="11"/>
      <c r="H229" s="11" t="s">
        <v>28</v>
      </c>
    </row>
    <row r="230" spans="1:8" ht="30" customHeight="1">
      <c r="A230" s="146"/>
      <c r="B230" s="167"/>
      <c r="C230" s="93" t="s">
        <v>376</v>
      </c>
      <c r="D230" s="92">
        <v>30</v>
      </c>
      <c r="E230" s="93" t="s">
        <v>377</v>
      </c>
      <c r="F230" s="11">
        <v>507</v>
      </c>
      <c r="G230" s="11"/>
      <c r="H230" s="11" t="s">
        <v>28</v>
      </c>
    </row>
    <row r="231" spans="1:8" ht="30" customHeight="1">
      <c r="A231" s="146"/>
      <c r="B231" s="167"/>
      <c r="C231" s="28" t="s">
        <v>378</v>
      </c>
      <c r="D231" s="29">
        <v>20</v>
      </c>
      <c r="E231" s="28" t="s">
        <v>524</v>
      </c>
      <c r="F231" s="11">
        <v>507</v>
      </c>
      <c r="G231" s="11"/>
      <c r="H231" s="65" t="s">
        <v>17</v>
      </c>
    </row>
    <row r="232" spans="1:8" ht="30" customHeight="1">
      <c r="A232" s="146"/>
      <c r="B232" s="167"/>
      <c r="C232" s="28" t="s">
        <v>379</v>
      </c>
      <c r="D232" s="29">
        <v>20</v>
      </c>
      <c r="E232" s="28" t="s">
        <v>514</v>
      </c>
      <c r="F232" s="11">
        <v>507</v>
      </c>
      <c r="G232" s="11"/>
      <c r="H232" s="65" t="s">
        <v>17</v>
      </c>
    </row>
    <row r="233" spans="1:8" ht="30" customHeight="1">
      <c r="A233" s="146"/>
      <c r="B233" s="167"/>
      <c r="C233" s="28" t="s">
        <v>380</v>
      </c>
      <c r="D233" s="29">
        <v>10</v>
      </c>
      <c r="E233" s="28" t="s">
        <v>509</v>
      </c>
      <c r="F233" s="11">
        <v>507</v>
      </c>
      <c r="G233" s="11"/>
      <c r="H233" s="65" t="s">
        <v>17</v>
      </c>
    </row>
    <row r="234" spans="1:8" ht="30" customHeight="1">
      <c r="A234" s="146"/>
      <c r="B234" s="167"/>
      <c r="C234" s="28" t="s">
        <v>381</v>
      </c>
      <c r="D234" s="29">
        <v>10</v>
      </c>
      <c r="E234" s="28" t="s">
        <v>514</v>
      </c>
      <c r="F234" s="11">
        <v>507</v>
      </c>
      <c r="G234" s="11"/>
      <c r="H234" s="65" t="s">
        <v>17</v>
      </c>
    </row>
    <row r="235" spans="1:8" ht="30" customHeight="1">
      <c r="A235" s="146"/>
      <c r="B235" s="167"/>
      <c r="C235" s="28" t="s">
        <v>382</v>
      </c>
      <c r="D235" s="29">
        <v>20</v>
      </c>
      <c r="E235" s="28" t="s">
        <v>383</v>
      </c>
      <c r="F235" s="11">
        <v>507</v>
      </c>
      <c r="G235" s="11"/>
      <c r="H235" s="65" t="s">
        <v>17</v>
      </c>
    </row>
    <row r="236" spans="1:8" ht="30" customHeight="1">
      <c r="A236" s="146"/>
      <c r="B236" s="167"/>
      <c r="C236" s="28" t="s">
        <v>384</v>
      </c>
      <c r="D236" s="29">
        <v>10</v>
      </c>
      <c r="E236" s="28" t="s">
        <v>385</v>
      </c>
      <c r="F236" s="11">
        <v>507</v>
      </c>
      <c r="G236" s="11"/>
      <c r="H236" s="65" t="s">
        <v>17</v>
      </c>
    </row>
    <row r="237" spans="1:8" ht="30" customHeight="1">
      <c r="A237" s="146"/>
      <c r="B237" s="167"/>
      <c r="C237" s="28" t="s">
        <v>386</v>
      </c>
      <c r="D237" s="29">
        <v>10</v>
      </c>
      <c r="E237" s="28" t="s">
        <v>387</v>
      </c>
      <c r="F237" s="11">
        <v>507</v>
      </c>
      <c r="G237" s="11"/>
      <c r="H237" s="65" t="s">
        <v>17</v>
      </c>
    </row>
    <row r="238" spans="1:8" ht="30" customHeight="1">
      <c r="A238" s="146"/>
      <c r="B238" s="165"/>
      <c r="C238" s="51" t="s">
        <v>388</v>
      </c>
      <c r="D238" s="52">
        <v>30</v>
      </c>
      <c r="E238" s="51" t="s">
        <v>389</v>
      </c>
      <c r="F238" s="11">
        <v>507</v>
      </c>
      <c r="G238" s="11"/>
      <c r="H238" s="11" t="s">
        <v>28</v>
      </c>
    </row>
    <row r="239" spans="1:8" ht="30" customHeight="1">
      <c r="A239" s="146"/>
      <c r="B239" s="173" t="s">
        <v>390</v>
      </c>
      <c r="C239" s="49" t="s">
        <v>14</v>
      </c>
      <c r="D239" s="55">
        <f>SUM(D240:D246)</f>
        <v>60</v>
      </c>
      <c r="E239" s="51"/>
      <c r="F239" s="11"/>
      <c r="G239" s="11"/>
      <c r="H239" s="11"/>
    </row>
    <row r="240" spans="1:8" ht="30" customHeight="1">
      <c r="A240" s="146"/>
      <c r="B240" s="173"/>
      <c r="C240" s="28" t="s">
        <v>391</v>
      </c>
      <c r="D240" s="29">
        <v>10</v>
      </c>
      <c r="E240" s="30" t="s">
        <v>392</v>
      </c>
      <c r="F240" s="11">
        <v>507</v>
      </c>
      <c r="G240" s="11"/>
      <c r="H240" s="65" t="s">
        <v>17</v>
      </c>
    </row>
    <row r="241" spans="1:8" ht="30" customHeight="1">
      <c r="A241" s="146"/>
      <c r="B241" s="173"/>
      <c r="C241" s="28" t="s">
        <v>393</v>
      </c>
      <c r="D241" s="29">
        <v>10</v>
      </c>
      <c r="E241" s="30" t="s">
        <v>394</v>
      </c>
      <c r="F241" s="11">
        <v>507</v>
      </c>
      <c r="G241" s="11"/>
      <c r="H241" s="65" t="s">
        <v>17</v>
      </c>
    </row>
    <row r="242" spans="1:8" ht="30" customHeight="1">
      <c r="A242" s="146"/>
      <c r="B242" s="173"/>
      <c r="C242" s="28" t="s">
        <v>395</v>
      </c>
      <c r="D242" s="29">
        <v>10</v>
      </c>
      <c r="E242" s="30" t="s">
        <v>396</v>
      </c>
      <c r="F242" s="11">
        <v>507</v>
      </c>
      <c r="G242" s="11"/>
      <c r="H242" s="65" t="s">
        <v>17</v>
      </c>
    </row>
    <row r="243" spans="1:8" ht="30" customHeight="1">
      <c r="A243" s="146"/>
      <c r="B243" s="173"/>
      <c r="C243" s="70" t="s">
        <v>397</v>
      </c>
      <c r="D243" s="87">
        <v>5</v>
      </c>
      <c r="E243" s="70" t="s">
        <v>46</v>
      </c>
      <c r="F243" s="11">
        <v>505</v>
      </c>
      <c r="G243" s="11"/>
      <c r="H243" s="65" t="s">
        <v>47</v>
      </c>
    </row>
    <row r="244" spans="1:8" ht="30" customHeight="1">
      <c r="A244" s="146"/>
      <c r="B244" s="173"/>
      <c r="C244" s="70" t="s">
        <v>398</v>
      </c>
      <c r="D244" s="87">
        <v>5</v>
      </c>
      <c r="E244" s="70" t="s">
        <v>46</v>
      </c>
      <c r="F244" s="11">
        <v>505</v>
      </c>
      <c r="G244" s="11"/>
      <c r="H244" s="65" t="s">
        <v>47</v>
      </c>
    </row>
    <row r="245" spans="1:8" ht="30" customHeight="1">
      <c r="A245" s="146"/>
      <c r="B245" s="173"/>
      <c r="C245" s="28" t="s">
        <v>399</v>
      </c>
      <c r="D245" s="29">
        <v>10</v>
      </c>
      <c r="E245" s="30" t="s">
        <v>400</v>
      </c>
      <c r="F245" s="11">
        <v>507</v>
      </c>
      <c r="G245" s="11"/>
      <c r="H245" s="65" t="s">
        <v>17</v>
      </c>
    </row>
    <row r="246" spans="1:8" ht="30" customHeight="1">
      <c r="A246" s="146"/>
      <c r="B246" s="174"/>
      <c r="C246" s="51" t="s">
        <v>401</v>
      </c>
      <c r="D246" s="52">
        <v>10</v>
      </c>
      <c r="E246" s="51" t="s">
        <v>402</v>
      </c>
      <c r="F246" s="11">
        <v>507</v>
      </c>
      <c r="G246" s="11"/>
      <c r="H246" s="11" t="s">
        <v>28</v>
      </c>
    </row>
    <row r="247" spans="1:8" ht="30" customHeight="1">
      <c r="A247" s="155" t="s">
        <v>403</v>
      </c>
      <c r="B247" s="158" t="s">
        <v>404</v>
      </c>
      <c r="C247" s="158"/>
      <c r="D247" s="9">
        <f>D248+D269+D271+D273</f>
        <v>290</v>
      </c>
      <c r="E247" s="57"/>
      <c r="F247" s="11"/>
      <c r="G247" s="11"/>
      <c r="H247" s="11"/>
    </row>
    <row r="248" spans="1:8" ht="30" customHeight="1">
      <c r="A248" s="156"/>
      <c r="B248" s="159" t="s">
        <v>405</v>
      </c>
      <c r="C248" s="49" t="s">
        <v>14</v>
      </c>
      <c r="D248" s="9">
        <f>SUM(D249:D268)</f>
        <v>255</v>
      </c>
      <c r="E248" s="57"/>
      <c r="F248" s="11"/>
      <c r="G248" s="11"/>
      <c r="H248" s="11"/>
    </row>
    <row r="249" spans="1:8" ht="30" customHeight="1">
      <c r="A249" s="156"/>
      <c r="B249" s="160"/>
      <c r="C249" s="51" t="s">
        <v>406</v>
      </c>
      <c r="D249" s="52">
        <v>10</v>
      </c>
      <c r="E249" s="51" t="s">
        <v>407</v>
      </c>
      <c r="F249" s="11">
        <v>507</v>
      </c>
      <c r="G249" s="11"/>
      <c r="H249" s="11" t="s">
        <v>28</v>
      </c>
    </row>
    <row r="250" spans="1:8" ht="30" customHeight="1">
      <c r="A250" s="156"/>
      <c r="B250" s="160"/>
      <c r="C250" s="51" t="s">
        <v>408</v>
      </c>
      <c r="D250" s="52">
        <v>10</v>
      </c>
      <c r="E250" s="51" t="s">
        <v>409</v>
      </c>
      <c r="F250" s="11">
        <v>507</v>
      </c>
      <c r="G250" s="11"/>
      <c r="H250" s="11" t="s">
        <v>28</v>
      </c>
    </row>
    <row r="251" spans="1:8" ht="30" customHeight="1">
      <c r="A251" s="156"/>
      <c r="B251" s="160"/>
      <c r="C251" s="31" t="s">
        <v>410</v>
      </c>
      <c r="D251" s="32">
        <v>30</v>
      </c>
      <c r="E251" s="31" t="s">
        <v>411</v>
      </c>
      <c r="F251" s="11">
        <v>507</v>
      </c>
      <c r="G251" s="11"/>
      <c r="H251" s="11" t="s">
        <v>28</v>
      </c>
    </row>
    <row r="252" spans="1:8" ht="30" customHeight="1">
      <c r="A252" s="156"/>
      <c r="B252" s="160"/>
      <c r="C252" s="31" t="s">
        <v>412</v>
      </c>
      <c r="D252" s="32">
        <v>10</v>
      </c>
      <c r="E252" s="31" t="s">
        <v>413</v>
      </c>
      <c r="F252" s="11">
        <v>507</v>
      </c>
      <c r="G252" s="11"/>
      <c r="H252" s="11" t="s">
        <v>28</v>
      </c>
    </row>
    <row r="253" spans="1:8" ht="30" customHeight="1">
      <c r="A253" s="156"/>
      <c r="B253" s="160"/>
      <c r="C253" s="31" t="s">
        <v>414</v>
      </c>
      <c r="D253" s="32">
        <v>10</v>
      </c>
      <c r="E253" s="31" t="s">
        <v>415</v>
      </c>
      <c r="F253" s="11">
        <v>507</v>
      </c>
      <c r="G253" s="11"/>
      <c r="H253" s="11" t="s">
        <v>28</v>
      </c>
    </row>
    <row r="254" spans="1:8" ht="30" customHeight="1">
      <c r="A254" s="156"/>
      <c r="B254" s="160"/>
      <c r="C254" s="28" t="s">
        <v>416</v>
      </c>
      <c r="D254" s="29">
        <v>10</v>
      </c>
      <c r="E254" s="30" t="s">
        <v>510</v>
      </c>
      <c r="F254" s="65">
        <v>507</v>
      </c>
      <c r="G254" s="65"/>
      <c r="H254" s="65" t="s">
        <v>17</v>
      </c>
    </row>
    <row r="255" spans="1:8" ht="30" customHeight="1">
      <c r="A255" s="156"/>
      <c r="B255" s="160"/>
      <c r="C255" s="28" t="s">
        <v>417</v>
      </c>
      <c r="D255" s="29">
        <v>10</v>
      </c>
      <c r="E255" s="30" t="s">
        <v>525</v>
      </c>
      <c r="F255" s="65">
        <v>507</v>
      </c>
      <c r="G255" s="65"/>
      <c r="H255" s="65" t="s">
        <v>17</v>
      </c>
    </row>
    <row r="256" spans="1:8" ht="30" customHeight="1">
      <c r="A256" s="156"/>
      <c r="B256" s="160"/>
      <c r="C256" s="28" t="s">
        <v>418</v>
      </c>
      <c r="D256" s="29">
        <v>10</v>
      </c>
      <c r="E256" s="30" t="s">
        <v>509</v>
      </c>
      <c r="F256" s="65">
        <v>507</v>
      </c>
      <c r="G256" s="65"/>
      <c r="H256" s="65" t="s">
        <v>17</v>
      </c>
    </row>
    <row r="257" spans="1:8" ht="30" customHeight="1">
      <c r="A257" s="156"/>
      <c r="B257" s="160"/>
      <c r="C257" s="28" t="s">
        <v>419</v>
      </c>
      <c r="D257" s="29">
        <v>10</v>
      </c>
      <c r="E257" s="30" t="s">
        <v>522</v>
      </c>
      <c r="F257" s="65">
        <v>507</v>
      </c>
      <c r="G257" s="65"/>
      <c r="H257" s="65" t="s">
        <v>17</v>
      </c>
    </row>
    <row r="258" spans="1:8" ht="30" customHeight="1">
      <c r="A258" s="156"/>
      <c r="B258" s="160"/>
      <c r="C258" s="28" t="s">
        <v>420</v>
      </c>
      <c r="D258" s="29">
        <v>10</v>
      </c>
      <c r="E258" s="30" t="s">
        <v>525</v>
      </c>
      <c r="F258" s="65">
        <v>507</v>
      </c>
      <c r="G258" s="65"/>
      <c r="H258" s="65" t="s">
        <v>17</v>
      </c>
    </row>
    <row r="259" spans="1:8" ht="30" customHeight="1">
      <c r="A259" s="156"/>
      <c r="B259" s="160"/>
      <c r="C259" s="28" t="s">
        <v>421</v>
      </c>
      <c r="D259" s="29">
        <v>10</v>
      </c>
      <c r="E259" s="30" t="s">
        <v>422</v>
      </c>
      <c r="F259" s="65">
        <v>507</v>
      </c>
      <c r="G259" s="65"/>
      <c r="H259" s="65" t="s">
        <v>17</v>
      </c>
    </row>
    <row r="260" spans="1:8" ht="30" customHeight="1">
      <c r="A260" s="156"/>
      <c r="B260" s="160"/>
      <c r="C260" s="28" t="s">
        <v>423</v>
      </c>
      <c r="D260" s="29">
        <v>10</v>
      </c>
      <c r="E260" s="30" t="s">
        <v>424</v>
      </c>
      <c r="F260" s="65">
        <v>507</v>
      </c>
      <c r="G260" s="65"/>
      <c r="H260" s="65" t="s">
        <v>17</v>
      </c>
    </row>
    <row r="261" spans="1:8" ht="30" customHeight="1">
      <c r="A261" s="156"/>
      <c r="B261" s="160"/>
      <c r="C261" s="28" t="s">
        <v>425</v>
      </c>
      <c r="D261" s="29">
        <v>10</v>
      </c>
      <c r="E261" s="40" t="s">
        <v>426</v>
      </c>
      <c r="F261" s="65">
        <v>507</v>
      </c>
      <c r="G261" s="65"/>
      <c r="H261" s="65" t="s">
        <v>17</v>
      </c>
    </row>
    <row r="262" spans="1:8" ht="30" customHeight="1">
      <c r="A262" s="156"/>
      <c r="B262" s="160"/>
      <c r="C262" s="95" t="s">
        <v>427</v>
      </c>
      <c r="D262" s="29">
        <v>10</v>
      </c>
      <c r="E262" s="40" t="s">
        <v>428</v>
      </c>
      <c r="F262" s="65">
        <v>507</v>
      </c>
      <c r="G262" s="65"/>
      <c r="H262" s="65" t="s">
        <v>17</v>
      </c>
    </row>
    <row r="263" spans="1:8" s="45" customFormat="1" ht="30" customHeight="1">
      <c r="A263" s="156"/>
      <c r="B263" s="160"/>
      <c r="C263" s="107" t="s">
        <v>429</v>
      </c>
      <c r="D263" s="14">
        <v>20</v>
      </c>
      <c r="E263" s="42" t="s">
        <v>430</v>
      </c>
      <c r="F263" s="83">
        <v>502</v>
      </c>
      <c r="G263" s="83"/>
      <c r="H263" s="83" t="s">
        <v>17</v>
      </c>
    </row>
    <row r="264" spans="1:8" ht="30" customHeight="1">
      <c r="A264" s="156"/>
      <c r="B264" s="160"/>
      <c r="C264" s="97" t="s">
        <v>431</v>
      </c>
      <c r="D264" s="59">
        <v>20</v>
      </c>
      <c r="E264" s="97" t="s">
        <v>432</v>
      </c>
      <c r="F264" s="65">
        <v>507</v>
      </c>
      <c r="G264" s="65"/>
      <c r="H264" s="65" t="s">
        <v>330</v>
      </c>
    </row>
    <row r="265" spans="1:8" ht="30" customHeight="1">
      <c r="A265" s="156"/>
      <c r="B265" s="160"/>
      <c r="C265" s="98" t="s">
        <v>433</v>
      </c>
      <c r="D265" s="11">
        <v>20</v>
      </c>
      <c r="E265" s="98" t="s">
        <v>434</v>
      </c>
      <c r="F265" s="65">
        <v>507</v>
      </c>
      <c r="G265" s="65"/>
      <c r="H265" s="65" t="s">
        <v>330</v>
      </c>
    </row>
    <row r="266" spans="1:8" ht="30" customHeight="1">
      <c r="A266" s="156"/>
      <c r="B266" s="160"/>
      <c r="C266" s="98" t="s">
        <v>435</v>
      </c>
      <c r="D266" s="11">
        <v>20</v>
      </c>
      <c r="E266" s="98" t="s">
        <v>436</v>
      </c>
      <c r="F266" s="65">
        <v>507</v>
      </c>
      <c r="G266" s="65"/>
      <c r="H266" s="65" t="s">
        <v>330</v>
      </c>
    </row>
    <row r="267" spans="1:8" ht="30" customHeight="1">
      <c r="A267" s="156"/>
      <c r="B267" s="160"/>
      <c r="C267" s="72" t="s">
        <v>437</v>
      </c>
      <c r="D267" s="71">
        <v>5</v>
      </c>
      <c r="E267" s="72" t="s">
        <v>46</v>
      </c>
      <c r="F267" s="65">
        <v>505</v>
      </c>
      <c r="G267" s="65"/>
      <c r="H267" s="65" t="s">
        <v>47</v>
      </c>
    </row>
    <row r="268" spans="1:8" ht="30" customHeight="1">
      <c r="A268" s="156"/>
      <c r="B268" s="161"/>
      <c r="C268" s="108" t="s">
        <v>438</v>
      </c>
      <c r="D268" s="52">
        <v>10</v>
      </c>
      <c r="E268" s="108" t="s">
        <v>439</v>
      </c>
      <c r="F268" s="11">
        <v>507</v>
      </c>
      <c r="G268" s="11"/>
      <c r="H268" s="11" t="s">
        <v>28</v>
      </c>
    </row>
    <row r="269" spans="1:8" ht="30" customHeight="1">
      <c r="A269" s="156"/>
      <c r="B269" s="162" t="s">
        <v>440</v>
      </c>
      <c r="C269" s="49" t="s">
        <v>14</v>
      </c>
      <c r="D269" s="55">
        <f>D270</f>
        <v>20</v>
      </c>
      <c r="E269" s="51"/>
      <c r="F269" s="11"/>
      <c r="G269" s="11"/>
      <c r="H269" s="11"/>
    </row>
    <row r="270" spans="1:8" ht="30" customHeight="1">
      <c r="A270" s="156"/>
      <c r="B270" s="163"/>
      <c r="C270" s="51" t="s">
        <v>441</v>
      </c>
      <c r="D270" s="52">
        <v>20</v>
      </c>
      <c r="E270" s="51" t="s">
        <v>442</v>
      </c>
      <c r="F270" s="11">
        <v>507</v>
      </c>
      <c r="G270" s="11"/>
      <c r="H270" s="11" t="s">
        <v>28</v>
      </c>
    </row>
    <row r="271" spans="1:8" ht="30" customHeight="1">
      <c r="A271" s="156"/>
      <c r="B271" s="164" t="s">
        <v>443</v>
      </c>
      <c r="C271" s="49" t="s">
        <v>14</v>
      </c>
      <c r="D271" s="55">
        <f>D272</f>
        <v>10</v>
      </c>
      <c r="E271" s="51"/>
      <c r="F271" s="11"/>
      <c r="G271" s="11"/>
      <c r="H271" s="11"/>
    </row>
    <row r="272" spans="1:8" ht="30" customHeight="1">
      <c r="A272" s="156"/>
      <c r="B272" s="165"/>
      <c r="C272" s="51" t="s">
        <v>444</v>
      </c>
      <c r="D272" s="52">
        <v>10</v>
      </c>
      <c r="E272" s="51" t="s">
        <v>445</v>
      </c>
      <c r="F272" s="11">
        <v>507</v>
      </c>
      <c r="G272" s="11"/>
      <c r="H272" s="11" t="s">
        <v>28</v>
      </c>
    </row>
    <row r="273" spans="1:8" ht="30" customHeight="1">
      <c r="A273" s="156"/>
      <c r="B273" s="146" t="s">
        <v>446</v>
      </c>
      <c r="C273" s="49" t="s">
        <v>14</v>
      </c>
      <c r="D273" s="55">
        <f>D274</f>
        <v>5</v>
      </c>
      <c r="E273" s="51"/>
      <c r="F273" s="11"/>
      <c r="G273" s="11"/>
      <c r="H273" s="11"/>
    </row>
    <row r="274" spans="1:8" ht="30" customHeight="1">
      <c r="A274" s="157"/>
      <c r="B274" s="146"/>
      <c r="C274" s="70" t="s">
        <v>447</v>
      </c>
      <c r="D274" s="71">
        <v>5</v>
      </c>
      <c r="E274" s="72" t="s">
        <v>46</v>
      </c>
      <c r="F274" s="65">
        <v>505</v>
      </c>
      <c r="G274" s="65"/>
      <c r="H274" s="65" t="s">
        <v>47</v>
      </c>
    </row>
    <row r="275" spans="1:8" ht="30" customHeight="1">
      <c r="A275" s="143" t="s">
        <v>448</v>
      </c>
      <c r="B275" s="144"/>
      <c r="C275" s="145"/>
      <c r="D275" s="9">
        <f>D276+D300+D302+D304+D305+D306+D309+D312</f>
        <v>420</v>
      </c>
      <c r="E275" s="57"/>
      <c r="F275" s="11"/>
      <c r="G275" s="11"/>
      <c r="H275" s="11"/>
    </row>
    <row r="276" spans="1:8" s="45" customFormat="1" ht="30" customHeight="1">
      <c r="A276" s="146" t="s">
        <v>449</v>
      </c>
      <c r="B276" s="146"/>
      <c r="C276" s="49" t="s">
        <v>450</v>
      </c>
      <c r="D276" s="55">
        <f>SUM(D277:D299)</f>
        <v>220</v>
      </c>
      <c r="E276" s="51"/>
      <c r="F276" s="44"/>
      <c r="G276" s="44"/>
      <c r="H276" s="44"/>
    </row>
    <row r="277" spans="1:8" s="45" customFormat="1" ht="30" customHeight="1">
      <c r="A277" s="146"/>
      <c r="B277" s="146"/>
      <c r="C277" s="147" t="s">
        <v>451</v>
      </c>
      <c r="D277" s="32">
        <v>10</v>
      </c>
      <c r="E277" s="31" t="s">
        <v>452</v>
      </c>
      <c r="F277" s="11">
        <v>50502</v>
      </c>
      <c r="G277" s="11">
        <v>30299</v>
      </c>
      <c r="H277" s="11" t="s">
        <v>28</v>
      </c>
    </row>
    <row r="278" spans="1:8" s="45" customFormat="1" ht="30" customHeight="1">
      <c r="A278" s="146"/>
      <c r="B278" s="146"/>
      <c r="C278" s="148"/>
      <c r="D278" s="32">
        <v>5</v>
      </c>
      <c r="E278" s="31" t="s">
        <v>453</v>
      </c>
      <c r="F278" s="11">
        <v>50502</v>
      </c>
      <c r="G278" s="11">
        <v>30299</v>
      </c>
      <c r="H278" s="11" t="s">
        <v>47</v>
      </c>
    </row>
    <row r="279" spans="1:8" s="45" customFormat="1" ht="30" customHeight="1">
      <c r="A279" s="146"/>
      <c r="B279" s="146"/>
      <c r="C279" s="148"/>
      <c r="D279" s="32">
        <v>10</v>
      </c>
      <c r="E279" s="31" t="s">
        <v>454</v>
      </c>
      <c r="F279" s="11">
        <v>50502</v>
      </c>
      <c r="G279" s="11">
        <v>30299</v>
      </c>
      <c r="H279" s="11" t="s">
        <v>47</v>
      </c>
    </row>
    <row r="280" spans="1:8" s="45" customFormat="1" ht="30" customHeight="1">
      <c r="A280" s="146"/>
      <c r="B280" s="146"/>
      <c r="C280" s="149"/>
      <c r="D280" s="32">
        <v>5</v>
      </c>
      <c r="E280" s="31" t="s">
        <v>455</v>
      </c>
      <c r="F280" s="11">
        <v>50502</v>
      </c>
      <c r="G280" s="11">
        <v>30299</v>
      </c>
      <c r="H280" s="11" t="s">
        <v>47</v>
      </c>
    </row>
    <row r="281" spans="1:8" s="45" customFormat="1" ht="30" customHeight="1">
      <c r="A281" s="146"/>
      <c r="B281" s="146"/>
      <c r="C281" s="147" t="s">
        <v>456</v>
      </c>
      <c r="D281" s="32">
        <v>10</v>
      </c>
      <c r="E281" s="31" t="s">
        <v>457</v>
      </c>
      <c r="F281" s="11">
        <v>50502</v>
      </c>
      <c r="G281" s="11">
        <v>30299</v>
      </c>
      <c r="H281" s="11" t="s">
        <v>28</v>
      </c>
    </row>
    <row r="282" spans="1:8" s="45" customFormat="1" ht="30" customHeight="1">
      <c r="A282" s="146"/>
      <c r="B282" s="146"/>
      <c r="C282" s="149"/>
      <c r="D282" s="32">
        <v>10</v>
      </c>
      <c r="E282" s="31" t="s">
        <v>458</v>
      </c>
      <c r="F282" s="11">
        <v>50502</v>
      </c>
      <c r="G282" s="11">
        <v>30299</v>
      </c>
      <c r="H282" s="11" t="s">
        <v>28</v>
      </c>
    </row>
    <row r="283" spans="1:8" s="45" customFormat="1" ht="30" customHeight="1">
      <c r="A283" s="146"/>
      <c r="B283" s="146"/>
      <c r="C283" s="150" t="s">
        <v>459</v>
      </c>
      <c r="D283" s="11">
        <v>10</v>
      </c>
      <c r="E283" s="80" t="s">
        <v>460</v>
      </c>
      <c r="F283" s="11">
        <v>50502</v>
      </c>
      <c r="G283" s="11">
        <v>30299</v>
      </c>
      <c r="H283" s="11" t="s">
        <v>47</v>
      </c>
    </row>
    <row r="284" spans="1:8" s="45" customFormat="1" ht="30" customHeight="1">
      <c r="A284" s="146"/>
      <c r="B284" s="146"/>
      <c r="C284" s="151"/>
      <c r="D284" s="11">
        <v>20</v>
      </c>
      <c r="E284" s="80" t="s">
        <v>461</v>
      </c>
      <c r="F284" s="11">
        <v>50502</v>
      </c>
      <c r="G284" s="11">
        <v>30299</v>
      </c>
      <c r="H284" s="11" t="s">
        <v>47</v>
      </c>
    </row>
    <row r="285" spans="1:8" s="45" customFormat="1" ht="30" customHeight="1">
      <c r="A285" s="146"/>
      <c r="B285" s="146"/>
      <c r="C285" s="152"/>
      <c r="D285" s="87">
        <v>10</v>
      </c>
      <c r="E285" s="109" t="s">
        <v>462</v>
      </c>
      <c r="F285" s="11">
        <v>50502</v>
      </c>
      <c r="G285" s="11">
        <v>30299</v>
      </c>
      <c r="H285" s="11" t="s">
        <v>47</v>
      </c>
    </row>
    <row r="286" spans="1:8" s="45" customFormat="1" ht="30" customHeight="1">
      <c r="A286" s="146"/>
      <c r="B286" s="146"/>
      <c r="C286" s="31" t="s">
        <v>463</v>
      </c>
      <c r="D286" s="32">
        <v>10</v>
      </c>
      <c r="E286" s="31" t="s">
        <v>464</v>
      </c>
      <c r="F286" s="11">
        <v>50502</v>
      </c>
      <c r="G286" s="11">
        <v>30299</v>
      </c>
      <c r="H286" s="11" t="s">
        <v>47</v>
      </c>
    </row>
    <row r="287" spans="1:8" s="45" customFormat="1" ht="30" customHeight="1">
      <c r="A287" s="146"/>
      <c r="B287" s="146"/>
      <c r="C287" s="31" t="s">
        <v>465</v>
      </c>
      <c r="D287" s="32">
        <v>10</v>
      </c>
      <c r="E287" s="31" t="s">
        <v>466</v>
      </c>
      <c r="F287" s="11">
        <v>50502</v>
      </c>
      <c r="G287" s="11">
        <v>30299</v>
      </c>
      <c r="H287" s="11" t="s">
        <v>47</v>
      </c>
    </row>
    <row r="288" spans="1:8" s="45" customFormat="1" ht="30" customHeight="1">
      <c r="A288" s="146"/>
      <c r="B288" s="146"/>
      <c r="C288" s="147" t="s">
        <v>467</v>
      </c>
      <c r="D288" s="32">
        <v>10</v>
      </c>
      <c r="E288" s="31" t="s">
        <v>468</v>
      </c>
      <c r="F288" s="11">
        <v>50502</v>
      </c>
      <c r="G288" s="11">
        <v>30299</v>
      </c>
      <c r="H288" s="11" t="s">
        <v>47</v>
      </c>
    </row>
    <row r="289" spans="1:10" s="45" customFormat="1" ht="30" customHeight="1">
      <c r="A289" s="146"/>
      <c r="B289" s="146"/>
      <c r="C289" s="149"/>
      <c r="D289" s="32">
        <v>5</v>
      </c>
      <c r="E289" s="31" t="s">
        <v>469</v>
      </c>
      <c r="F289" s="11">
        <v>50502</v>
      </c>
      <c r="G289" s="11">
        <v>30299</v>
      </c>
      <c r="H289" s="11" t="s">
        <v>47</v>
      </c>
    </row>
    <row r="290" spans="1:10" s="45" customFormat="1" ht="30" customHeight="1">
      <c r="A290" s="146"/>
      <c r="B290" s="146"/>
      <c r="C290" s="153" t="s">
        <v>470</v>
      </c>
      <c r="D290" s="59">
        <v>10</v>
      </c>
      <c r="E290" s="58" t="s">
        <v>471</v>
      </c>
      <c r="F290" s="11">
        <v>50502</v>
      </c>
      <c r="G290" s="11">
        <v>30299</v>
      </c>
      <c r="H290" s="11" t="s">
        <v>330</v>
      </c>
    </row>
    <row r="291" spans="1:10" s="45" customFormat="1" ht="30" customHeight="1">
      <c r="A291" s="146"/>
      <c r="B291" s="146"/>
      <c r="C291" s="154"/>
      <c r="D291" s="32">
        <v>5</v>
      </c>
      <c r="E291" s="31" t="s">
        <v>472</v>
      </c>
      <c r="F291" s="11">
        <v>50502</v>
      </c>
      <c r="G291" s="11">
        <v>30299</v>
      </c>
      <c r="H291" s="11" t="s">
        <v>47</v>
      </c>
    </row>
    <row r="292" spans="1:10" s="45" customFormat="1" ht="30" customHeight="1">
      <c r="A292" s="146"/>
      <c r="B292" s="146"/>
      <c r="C292" s="147" t="s">
        <v>473</v>
      </c>
      <c r="D292" s="32">
        <v>10</v>
      </c>
      <c r="E292" s="31" t="s">
        <v>474</v>
      </c>
      <c r="F292" s="11">
        <v>50502</v>
      </c>
      <c r="G292" s="11">
        <v>30299</v>
      </c>
      <c r="H292" s="11" t="s">
        <v>47</v>
      </c>
    </row>
    <row r="293" spans="1:10" s="45" customFormat="1" ht="30" customHeight="1">
      <c r="A293" s="146"/>
      <c r="B293" s="146"/>
      <c r="C293" s="149"/>
      <c r="D293" s="87">
        <v>10</v>
      </c>
      <c r="E293" s="109" t="s">
        <v>475</v>
      </c>
      <c r="F293" s="11">
        <v>50502</v>
      </c>
      <c r="G293" s="11">
        <v>30299</v>
      </c>
      <c r="H293" s="11" t="s">
        <v>47</v>
      </c>
    </row>
    <row r="294" spans="1:10" s="45" customFormat="1" ht="30" customHeight="1">
      <c r="A294" s="146"/>
      <c r="B294" s="146"/>
      <c r="C294" s="147" t="s">
        <v>476</v>
      </c>
      <c r="D294" s="32">
        <v>10</v>
      </c>
      <c r="E294" s="31" t="s">
        <v>477</v>
      </c>
      <c r="F294" s="11">
        <v>50502</v>
      </c>
      <c r="G294" s="11">
        <v>30299</v>
      </c>
      <c r="H294" s="11" t="s">
        <v>47</v>
      </c>
    </row>
    <row r="295" spans="1:10" s="45" customFormat="1" ht="30" customHeight="1">
      <c r="A295" s="146"/>
      <c r="B295" s="146"/>
      <c r="C295" s="148"/>
      <c r="D295" s="32">
        <v>10</v>
      </c>
      <c r="E295" s="31" t="s">
        <v>478</v>
      </c>
      <c r="F295" s="11">
        <v>50502</v>
      </c>
      <c r="G295" s="11">
        <v>30299</v>
      </c>
      <c r="H295" s="11" t="s">
        <v>28</v>
      </c>
    </row>
    <row r="296" spans="1:10" s="45" customFormat="1" ht="30" customHeight="1">
      <c r="A296" s="146"/>
      <c r="B296" s="146"/>
      <c r="C296" s="149"/>
      <c r="D296" s="87">
        <v>10</v>
      </c>
      <c r="E296" s="109" t="s">
        <v>479</v>
      </c>
      <c r="F296" s="11">
        <v>50502</v>
      </c>
      <c r="G296" s="11">
        <v>30299</v>
      </c>
      <c r="H296" s="11" t="s">
        <v>47</v>
      </c>
    </row>
    <row r="297" spans="1:10" s="45" customFormat="1" ht="30" customHeight="1">
      <c r="A297" s="146"/>
      <c r="B297" s="146"/>
      <c r="C297" s="110" t="s">
        <v>480</v>
      </c>
      <c r="D297" s="87">
        <v>10</v>
      </c>
      <c r="E297" s="87" t="s">
        <v>481</v>
      </c>
      <c r="F297" s="11">
        <v>50502</v>
      </c>
      <c r="G297" s="11">
        <v>30299</v>
      </c>
      <c r="H297" s="11" t="s">
        <v>47</v>
      </c>
    </row>
    <row r="298" spans="1:10" s="45" customFormat="1" ht="30" customHeight="1">
      <c r="A298" s="146"/>
      <c r="B298" s="146"/>
      <c r="C298" s="110" t="s">
        <v>482</v>
      </c>
      <c r="D298" s="71">
        <v>10</v>
      </c>
      <c r="E298" s="110" t="s">
        <v>483</v>
      </c>
      <c r="F298" s="11">
        <v>50502</v>
      </c>
      <c r="G298" s="11">
        <v>30299</v>
      </c>
      <c r="H298" s="11" t="s">
        <v>47</v>
      </c>
    </row>
    <row r="299" spans="1:10" ht="30" customHeight="1">
      <c r="A299" s="146"/>
      <c r="B299" s="146"/>
      <c r="C299" s="31" t="str">
        <f t="array" ref="C299:E299">[1]!'!Sheet1!R4C2:R4C4'</f>
        <v>衡阳师范学院</v>
      </c>
      <c r="D299" s="32">
        <v>10</v>
      </c>
      <c r="E299" s="31" t="str">
        <v>高校知识产权人才培养及知识产权增量提质试点建设</v>
      </c>
      <c r="F299" s="11">
        <v>50502</v>
      </c>
      <c r="G299" s="11">
        <v>30299</v>
      </c>
      <c r="H299" s="11" t="s">
        <v>47</v>
      </c>
    </row>
    <row r="300" spans="1:10" ht="30" customHeight="1">
      <c r="A300" s="135" t="s">
        <v>484</v>
      </c>
      <c r="B300" s="134"/>
      <c r="C300" s="49" t="s">
        <v>450</v>
      </c>
      <c r="D300" s="9">
        <f>D301</f>
        <v>20</v>
      </c>
      <c r="E300" s="57"/>
      <c r="F300" s="11"/>
      <c r="G300" s="11"/>
      <c r="H300" s="11"/>
    </row>
    <row r="301" spans="1:10" s="84" customFormat="1" ht="30" customHeight="1">
      <c r="A301" s="134"/>
      <c r="B301" s="134"/>
      <c r="C301" s="111" t="s">
        <v>485</v>
      </c>
      <c r="D301" s="112">
        <v>20</v>
      </c>
      <c r="E301" s="111" t="s">
        <v>486</v>
      </c>
      <c r="F301" s="83">
        <v>50502</v>
      </c>
      <c r="G301" s="83">
        <v>30299</v>
      </c>
      <c r="H301" s="83" t="s">
        <v>28</v>
      </c>
    </row>
    <row r="302" spans="1:10" ht="30" customHeight="1">
      <c r="A302" s="134" t="s">
        <v>487</v>
      </c>
      <c r="B302" s="134"/>
      <c r="C302" s="49" t="s">
        <v>450</v>
      </c>
      <c r="D302" s="9">
        <f>D303</f>
        <v>20</v>
      </c>
      <c r="E302" s="80"/>
      <c r="F302" s="11"/>
      <c r="G302" s="11"/>
      <c r="H302" s="11"/>
    </row>
    <row r="303" spans="1:10" s="45" customFormat="1" ht="30" customHeight="1">
      <c r="A303" s="134"/>
      <c r="B303" s="134"/>
      <c r="C303" s="99" t="s">
        <v>488</v>
      </c>
      <c r="D303" s="100">
        <v>20</v>
      </c>
      <c r="E303" s="106" t="s">
        <v>489</v>
      </c>
      <c r="F303" s="83">
        <v>50502</v>
      </c>
      <c r="G303" s="83">
        <v>30299</v>
      </c>
      <c r="H303" s="83" t="s">
        <v>47</v>
      </c>
    </row>
    <row r="304" spans="1:10" s="45" customFormat="1" ht="26.1" customHeight="1">
      <c r="A304" s="136" t="s">
        <v>490</v>
      </c>
      <c r="B304" s="137"/>
      <c r="C304" s="138"/>
      <c r="D304" s="100">
        <v>10</v>
      </c>
      <c r="E304" s="100" t="s">
        <v>491</v>
      </c>
      <c r="F304" s="44">
        <v>50502</v>
      </c>
      <c r="G304" s="44">
        <v>30299</v>
      </c>
      <c r="H304" s="44" t="s">
        <v>47</v>
      </c>
      <c r="I304" s="113"/>
      <c r="J304" s="113"/>
    </row>
    <row r="305" spans="1:10" s="45" customFormat="1" ht="26.1" customHeight="1">
      <c r="A305" s="139" t="s">
        <v>492</v>
      </c>
      <c r="B305" s="140"/>
      <c r="C305" s="141"/>
      <c r="D305" s="44">
        <v>10</v>
      </c>
      <c r="E305" s="114" t="s">
        <v>493</v>
      </c>
      <c r="F305" s="44">
        <v>50502</v>
      </c>
      <c r="G305" s="44">
        <v>30299</v>
      </c>
      <c r="H305" s="44" t="s">
        <v>47</v>
      </c>
      <c r="I305" s="113"/>
      <c r="J305" s="113"/>
    </row>
    <row r="306" spans="1:10" ht="24.75" customHeight="1">
      <c r="A306" s="142" t="s">
        <v>494</v>
      </c>
      <c r="B306" s="142"/>
      <c r="C306" s="9" t="s">
        <v>14</v>
      </c>
      <c r="D306" s="115">
        <f>D307+D308</f>
        <v>20</v>
      </c>
      <c r="E306" s="57"/>
      <c r="F306" s="11"/>
      <c r="G306" s="11"/>
      <c r="H306" s="11"/>
    </row>
    <row r="307" spans="1:10" s="45" customFormat="1" ht="35.25" customHeight="1">
      <c r="A307" s="142"/>
      <c r="B307" s="142"/>
      <c r="C307" s="73" t="s">
        <v>495</v>
      </c>
      <c r="D307" s="74">
        <v>10</v>
      </c>
      <c r="E307" s="73" t="s">
        <v>496</v>
      </c>
      <c r="F307" s="44">
        <v>50502</v>
      </c>
      <c r="G307" s="44">
        <v>30299</v>
      </c>
      <c r="H307" s="44" t="s">
        <v>28</v>
      </c>
    </row>
    <row r="308" spans="1:10" s="45" customFormat="1" ht="36.75" customHeight="1">
      <c r="A308" s="142"/>
      <c r="B308" s="142"/>
      <c r="C308" s="116" t="s">
        <v>497</v>
      </c>
      <c r="D308" s="74">
        <v>10</v>
      </c>
      <c r="E308" s="73" t="s">
        <v>498</v>
      </c>
      <c r="F308" s="44">
        <v>50502</v>
      </c>
      <c r="G308" s="44">
        <v>30299</v>
      </c>
      <c r="H308" s="44" t="s">
        <v>28</v>
      </c>
    </row>
    <row r="309" spans="1:10" ht="26.1" customHeight="1">
      <c r="A309" s="134" t="s">
        <v>499</v>
      </c>
      <c r="B309" s="134"/>
      <c r="C309" s="9" t="s">
        <v>14</v>
      </c>
      <c r="D309" s="115">
        <f>SUM(D310:D311)</f>
        <v>40</v>
      </c>
      <c r="E309" s="57"/>
      <c r="F309" s="11"/>
      <c r="G309" s="11"/>
      <c r="H309" s="11"/>
    </row>
    <row r="310" spans="1:10" s="45" customFormat="1" ht="32.25" customHeight="1">
      <c r="A310" s="134"/>
      <c r="B310" s="134"/>
      <c r="C310" s="73" t="s">
        <v>500</v>
      </c>
      <c r="D310" s="74">
        <v>30</v>
      </c>
      <c r="E310" s="73" t="s">
        <v>501</v>
      </c>
      <c r="F310" s="44">
        <v>50502</v>
      </c>
      <c r="G310" s="44">
        <v>30299</v>
      </c>
      <c r="H310" s="44" t="s">
        <v>28</v>
      </c>
    </row>
    <row r="311" spans="1:10" s="45" customFormat="1" ht="26.1" customHeight="1">
      <c r="A311" s="134"/>
      <c r="B311" s="134"/>
      <c r="C311" s="117" t="s">
        <v>502</v>
      </c>
      <c r="D311" s="112">
        <v>10</v>
      </c>
      <c r="E311" s="117" t="s">
        <v>503</v>
      </c>
      <c r="F311" s="83">
        <v>50502</v>
      </c>
      <c r="G311" s="44">
        <v>30299</v>
      </c>
      <c r="H311" s="83" t="s">
        <v>28</v>
      </c>
    </row>
    <row r="312" spans="1:10" ht="26.1" customHeight="1">
      <c r="A312" s="134" t="s">
        <v>504</v>
      </c>
      <c r="B312" s="134"/>
      <c r="C312" s="118" t="s">
        <v>14</v>
      </c>
      <c r="D312" s="115">
        <f>D313+D314</f>
        <v>80</v>
      </c>
      <c r="E312" s="57"/>
      <c r="F312" s="11"/>
      <c r="G312" s="11"/>
      <c r="H312" s="11"/>
    </row>
    <row r="313" spans="1:10" s="45" customFormat="1" ht="26.1" customHeight="1">
      <c r="A313" s="134"/>
      <c r="B313" s="134"/>
      <c r="C313" s="119" t="s">
        <v>505</v>
      </c>
      <c r="D313" s="105">
        <v>50</v>
      </c>
      <c r="E313" s="106" t="s">
        <v>506</v>
      </c>
      <c r="F313" s="83">
        <v>50799</v>
      </c>
      <c r="G313" s="83">
        <v>31299</v>
      </c>
      <c r="H313" s="83" t="s">
        <v>47</v>
      </c>
    </row>
    <row r="314" spans="1:10" ht="26.1" customHeight="1">
      <c r="A314" s="134"/>
      <c r="B314" s="134"/>
      <c r="C314" s="120" t="s">
        <v>507</v>
      </c>
      <c r="D314" s="52">
        <v>30</v>
      </c>
      <c r="E314" s="51" t="s">
        <v>508</v>
      </c>
      <c r="F314" s="44">
        <v>50502</v>
      </c>
      <c r="G314" s="44">
        <v>30299</v>
      </c>
      <c r="H314" s="44" t="s">
        <v>28</v>
      </c>
    </row>
  </sheetData>
  <mergeCells count="97">
    <mergeCell ref="A2:H2"/>
    <mergeCell ref="A3:H3"/>
    <mergeCell ref="A4:C4"/>
    <mergeCell ref="A5:C5"/>
    <mergeCell ref="A6:C6"/>
    <mergeCell ref="B19:B22"/>
    <mergeCell ref="B23:B24"/>
    <mergeCell ref="B25:B26"/>
    <mergeCell ref="A27:A36"/>
    <mergeCell ref="B27:C27"/>
    <mergeCell ref="B28:B34"/>
    <mergeCell ref="B35:B36"/>
    <mergeCell ref="A7:A26"/>
    <mergeCell ref="B7:C7"/>
    <mergeCell ref="B8:B14"/>
    <mergeCell ref="B15:B16"/>
    <mergeCell ref="B17:B18"/>
    <mergeCell ref="A37:A44"/>
    <mergeCell ref="B37:C37"/>
    <mergeCell ref="B38:B42"/>
    <mergeCell ref="B43:B44"/>
    <mergeCell ref="A45:A56"/>
    <mergeCell ref="B45:C45"/>
    <mergeCell ref="B46:B50"/>
    <mergeCell ref="B51:B52"/>
    <mergeCell ref="B53:B54"/>
    <mergeCell ref="B55:B56"/>
    <mergeCell ref="A57:A67"/>
    <mergeCell ref="B57:C57"/>
    <mergeCell ref="B58:B61"/>
    <mergeCell ref="B62:B63"/>
    <mergeCell ref="B64:B65"/>
    <mergeCell ref="B66:B67"/>
    <mergeCell ref="A68:A76"/>
    <mergeCell ref="B68:C68"/>
    <mergeCell ref="B69:B71"/>
    <mergeCell ref="B72:B73"/>
    <mergeCell ref="B74:B76"/>
    <mergeCell ref="B101:B102"/>
    <mergeCell ref="A103:A111"/>
    <mergeCell ref="B103:C103"/>
    <mergeCell ref="B104:B105"/>
    <mergeCell ref="B106:B108"/>
    <mergeCell ref="B109:B111"/>
    <mergeCell ref="A77:A102"/>
    <mergeCell ref="B77:C77"/>
    <mergeCell ref="B78:B94"/>
    <mergeCell ref="B95:B98"/>
    <mergeCell ref="B99:B100"/>
    <mergeCell ref="A112:A127"/>
    <mergeCell ref="B112:C112"/>
    <mergeCell ref="B113:B120"/>
    <mergeCell ref="B121:B123"/>
    <mergeCell ref="B124:B125"/>
    <mergeCell ref="B126:B127"/>
    <mergeCell ref="A128:A138"/>
    <mergeCell ref="B128:C128"/>
    <mergeCell ref="B129:B133"/>
    <mergeCell ref="B134:B136"/>
    <mergeCell ref="B137:B138"/>
    <mergeCell ref="B148:B150"/>
    <mergeCell ref="A151:A154"/>
    <mergeCell ref="B151:C151"/>
    <mergeCell ref="B152:B154"/>
    <mergeCell ref="A155:A246"/>
    <mergeCell ref="B155:C155"/>
    <mergeCell ref="B156:B218"/>
    <mergeCell ref="B219:B227"/>
    <mergeCell ref="B228:B238"/>
    <mergeCell ref="B239:B246"/>
    <mergeCell ref="A139:A150"/>
    <mergeCell ref="B139:C139"/>
    <mergeCell ref="B140:B141"/>
    <mergeCell ref="B142:B143"/>
    <mergeCell ref="B144:B147"/>
    <mergeCell ref="A247:A274"/>
    <mergeCell ref="B247:C247"/>
    <mergeCell ref="B248:B268"/>
    <mergeCell ref="B269:B270"/>
    <mergeCell ref="B271:B272"/>
    <mergeCell ref="B273:B274"/>
    <mergeCell ref="A275:C275"/>
    <mergeCell ref="A276:B299"/>
    <mergeCell ref="C277:C280"/>
    <mergeCell ref="C281:C282"/>
    <mergeCell ref="C283:C285"/>
    <mergeCell ref="C288:C289"/>
    <mergeCell ref="C290:C291"/>
    <mergeCell ref="C292:C293"/>
    <mergeCell ref="C294:C296"/>
    <mergeCell ref="A312:B314"/>
    <mergeCell ref="A300:B301"/>
    <mergeCell ref="A302:B303"/>
    <mergeCell ref="A304:C304"/>
    <mergeCell ref="A305:C305"/>
    <mergeCell ref="A306:B308"/>
    <mergeCell ref="A309:B311"/>
  </mergeCells>
  <phoneticPr fontId="4" type="noConversion"/>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5"/>
  <sheetViews>
    <sheetView tabSelected="1" workbookViewId="0">
      <selection activeCell="E313" sqref="E313"/>
    </sheetView>
  </sheetViews>
  <sheetFormatPr defaultRowHeight="13.5"/>
  <cols>
    <col min="1" max="1" width="6.875" customWidth="1"/>
    <col min="2" max="2" width="8.5" customWidth="1"/>
    <col min="3" max="3" width="38.75" customWidth="1"/>
    <col min="4" max="4" width="9.125" customWidth="1"/>
    <col min="5" max="5" width="39.5" customWidth="1"/>
    <col min="6" max="6" width="11" customWidth="1"/>
    <col min="7" max="7" width="10" customWidth="1"/>
    <col min="8" max="8" width="9" customWidth="1"/>
  </cols>
  <sheetData>
    <row r="1" spans="1:8" ht="20.25">
      <c r="A1" s="197" t="s">
        <v>0</v>
      </c>
      <c r="B1" s="2"/>
      <c r="C1" s="2"/>
      <c r="D1" s="3"/>
      <c r="E1" s="4"/>
      <c r="F1" s="5"/>
      <c r="G1" s="5"/>
      <c r="H1" s="6"/>
    </row>
    <row r="2" spans="1:8" ht="51" customHeight="1">
      <c r="A2" s="195" t="s">
        <v>1</v>
      </c>
      <c r="B2" s="195"/>
      <c r="C2" s="195"/>
      <c r="D2" s="196"/>
      <c r="E2" s="195"/>
      <c r="F2" s="195"/>
      <c r="G2" s="195"/>
      <c r="H2" s="195"/>
    </row>
    <row r="3" spans="1:8" ht="29.25" customHeight="1">
      <c r="A3" s="189" t="s">
        <v>2</v>
      </c>
      <c r="B3" s="189"/>
      <c r="C3" s="189"/>
      <c r="D3" s="190"/>
      <c r="E3" s="189"/>
      <c r="F3" s="189"/>
      <c r="G3" s="189"/>
      <c r="H3" s="189"/>
    </row>
    <row r="4" spans="1:8" ht="30" customHeight="1">
      <c r="A4" s="191" t="s">
        <v>3</v>
      </c>
      <c r="B4" s="191"/>
      <c r="C4" s="191"/>
      <c r="D4" s="7" t="s">
        <v>4</v>
      </c>
      <c r="E4" s="130" t="s">
        <v>5</v>
      </c>
      <c r="F4" s="130" t="s">
        <v>6</v>
      </c>
      <c r="G4" s="130" t="s">
        <v>7</v>
      </c>
      <c r="H4" s="130" t="s">
        <v>8</v>
      </c>
    </row>
    <row r="5" spans="1:8" ht="30" customHeight="1">
      <c r="A5" s="191" t="s">
        <v>9</v>
      </c>
      <c r="B5" s="191"/>
      <c r="C5" s="192"/>
      <c r="D5" s="127">
        <f>D6+D275</f>
        <v>2993</v>
      </c>
      <c r="E5" s="10"/>
      <c r="F5" s="123"/>
      <c r="G5" s="123"/>
      <c r="H5" s="123"/>
    </row>
    <row r="6" spans="1:8" ht="30" customHeight="1">
      <c r="A6" s="193" t="s">
        <v>10</v>
      </c>
      <c r="B6" s="193"/>
      <c r="C6" s="194"/>
      <c r="D6" s="127">
        <f>D7+D99+D127+D153+D161+D170+D182+D202+D206+D222+D232+D243+D255+D266</f>
        <v>2573</v>
      </c>
      <c r="E6" s="10"/>
      <c r="F6" s="123"/>
      <c r="G6" s="123"/>
      <c r="H6" s="123"/>
    </row>
    <row r="7" spans="1:8" ht="30" customHeight="1">
      <c r="A7" s="146" t="s">
        <v>246</v>
      </c>
      <c r="B7" s="168" t="s">
        <v>247</v>
      </c>
      <c r="C7" s="169"/>
      <c r="D7" s="127">
        <f>D8+D71+D80+D91</f>
        <v>1173</v>
      </c>
      <c r="E7" s="57"/>
      <c r="F7" s="123"/>
      <c r="G7" s="123"/>
      <c r="H7" s="123"/>
    </row>
    <row r="8" spans="1:8" ht="30" customHeight="1">
      <c r="A8" s="146"/>
      <c r="B8" s="159" t="s">
        <v>248</v>
      </c>
      <c r="C8" s="131" t="s">
        <v>14</v>
      </c>
      <c r="D8" s="127">
        <f>SUM(D9:D70)</f>
        <v>808</v>
      </c>
      <c r="E8" s="57"/>
      <c r="F8" s="123"/>
      <c r="G8" s="123"/>
      <c r="H8" s="123"/>
    </row>
    <row r="9" spans="1:8" ht="30" customHeight="1">
      <c r="A9" s="146"/>
      <c r="B9" s="160"/>
      <c r="C9" s="51" t="s">
        <v>249</v>
      </c>
      <c r="D9" s="52">
        <v>30</v>
      </c>
      <c r="E9" s="51" t="s">
        <v>250</v>
      </c>
      <c r="F9" s="123">
        <v>507</v>
      </c>
      <c r="G9" s="123"/>
      <c r="H9" s="123" t="s">
        <v>28</v>
      </c>
    </row>
    <row r="10" spans="1:8" ht="30" customHeight="1">
      <c r="A10" s="146"/>
      <c r="B10" s="160"/>
      <c r="C10" s="51" t="s">
        <v>251</v>
      </c>
      <c r="D10" s="52">
        <v>30</v>
      </c>
      <c r="E10" s="51" t="s">
        <v>252</v>
      </c>
      <c r="F10" s="123">
        <v>507</v>
      </c>
      <c r="G10" s="123"/>
      <c r="H10" s="123" t="s">
        <v>28</v>
      </c>
    </row>
    <row r="11" spans="1:8" ht="30" customHeight="1">
      <c r="A11" s="146"/>
      <c r="B11" s="160"/>
      <c r="C11" s="51" t="s">
        <v>253</v>
      </c>
      <c r="D11" s="52">
        <v>10</v>
      </c>
      <c r="E11" s="51" t="s">
        <v>254</v>
      </c>
      <c r="F11" s="123">
        <v>507</v>
      </c>
      <c r="G11" s="123"/>
      <c r="H11" s="123" t="s">
        <v>28</v>
      </c>
    </row>
    <row r="12" spans="1:8" ht="30" customHeight="1">
      <c r="A12" s="146"/>
      <c r="B12" s="160"/>
      <c r="C12" s="51" t="s">
        <v>255</v>
      </c>
      <c r="D12" s="52">
        <v>20</v>
      </c>
      <c r="E12" s="51" t="s">
        <v>256</v>
      </c>
      <c r="F12" s="123">
        <v>507</v>
      </c>
      <c r="G12" s="123"/>
      <c r="H12" s="123" t="s">
        <v>28</v>
      </c>
    </row>
    <row r="13" spans="1:8" ht="30" customHeight="1">
      <c r="A13" s="146"/>
      <c r="B13" s="160"/>
      <c r="C13" s="51" t="s">
        <v>257</v>
      </c>
      <c r="D13" s="52">
        <v>10</v>
      </c>
      <c r="E13" s="51" t="s">
        <v>258</v>
      </c>
      <c r="F13" s="123">
        <v>507</v>
      </c>
      <c r="G13" s="123"/>
      <c r="H13" s="123" t="s">
        <v>28</v>
      </c>
    </row>
    <row r="14" spans="1:8" ht="30" customHeight="1">
      <c r="A14" s="146"/>
      <c r="B14" s="160"/>
      <c r="C14" s="90" t="s">
        <v>259</v>
      </c>
      <c r="D14" s="52">
        <v>10</v>
      </c>
      <c r="E14" s="51" t="s">
        <v>260</v>
      </c>
      <c r="F14" s="123">
        <v>505</v>
      </c>
      <c r="G14" s="123"/>
      <c r="H14" s="123" t="s">
        <v>28</v>
      </c>
    </row>
    <row r="15" spans="1:8" ht="30" customHeight="1">
      <c r="A15" s="146"/>
      <c r="B15" s="160"/>
      <c r="C15" s="91" t="s">
        <v>261</v>
      </c>
      <c r="D15" s="92">
        <v>30</v>
      </c>
      <c r="E15" s="93" t="s">
        <v>262</v>
      </c>
      <c r="F15" s="123">
        <v>507</v>
      </c>
      <c r="G15" s="123"/>
      <c r="H15" s="123" t="s">
        <v>28</v>
      </c>
    </row>
    <row r="16" spans="1:8" ht="30" customHeight="1">
      <c r="A16" s="146"/>
      <c r="B16" s="160"/>
      <c r="C16" s="94" t="s">
        <v>263</v>
      </c>
      <c r="D16" s="32">
        <v>10</v>
      </c>
      <c r="E16" s="94" t="s">
        <v>264</v>
      </c>
      <c r="F16" s="123">
        <v>507</v>
      </c>
      <c r="G16" s="123"/>
      <c r="H16" s="123" t="s">
        <v>28</v>
      </c>
    </row>
    <row r="17" spans="1:8" ht="30" customHeight="1">
      <c r="A17" s="146"/>
      <c r="B17" s="160"/>
      <c r="C17" s="40" t="s">
        <v>265</v>
      </c>
      <c r="D17" s="41">
        <v>30</v>
      </c>
      <c r="E17" s="40" t="s">
        <v>266</v>
      </c>
      <c r="F17" s="123">
        <v>507</v>
      </c>
      <c r="G17" s="123"/>
      <c r="H17" s="123" t="s">
        <v>86</v>
      </c>
    </row>
    <row r="18" spans="1:8" ht="30" customHeight="1">
      <c r="A18" s="146"/>
      <c r="B18" s="160"/>
      <c r="C18" s="40" t="s">
        <v>268</v>
      </c>
      <c r="D18" s="41">
        <v>10</v>
      </c>
      <c r="E18" s="40" t="s">
        <v>269</v>
      </c>
      <c r="F18" s="123">
        <v>507</v>
      </c>
      <c r="G18" s="123"/>
      <c r="H18" s="123" t="s">
        <v>86</v>
      </c>
    </row>
    <row r="19" spans="1:8" ht="30" customHeight="1">
      <c r="A19" s="146"/>
      <c r="B19" s="160"/>
      <c r="C19" s="40" t="s">
        <v>270</v>
      </c>
      <c r="D19" s="41">
        <v>20</v>
      </c>
      <c r="E19" s="40" t="s">
        <v>271</v>
      </c>
      <c r="F19" s="123">
        <v>507</v>
      </c>
      <c r="G19" s="123"/>
      <c r="H19" s="123" t="s">
        <v>86</v>
      </c>
    </row>
    <row r="20" spans="1:8" s="45" customFormat="1" ht="30" customHeight="1">
      <c r="A20" s="146"/>
      <c r="B20" s="160"/>
      <c r="C20" s="42" t="s">
        <v>272</v>
      </c>
      <c r="D20" s="43">
        <v>10</v>
      </c>
      <c r="E20" s="42" t="s">
        <v>273</v>
      </c>
      <c r="F20" s="44">
        <v>507</v>
      </c>
      <c r="G20" s="44"/>
      <c r="H20" s="44" t="s">
        <v>86</v>
      </c>
    </row>
    <row r="21" spans="1:8" ht="30" customHeight="1">
      <c r="A21" s="146"/>
      <c r="B21" s="160"/>
      <c r="C21" s="40" t="s">
        <v>274</v>
      </c>
      <c r="D21" s="41">
        <v>10</v>
      </c>
      <c r="E21" s="40" t="s">
        <v>275</v>
      </c>
      <c r="F21" s="123">
        <v>507</v>
      </c>
      <c r="G21" s="123"/>
      <c r="H21" s="123" t="s">
        <v>86</v>
      </c>
    </row>
    <row r="22" spans="1:8" ht="30" customHeight="1">
      <c r="A22" s="146"/>
      <c r="B22" s="160"/>
      <c r="C22" s="40" t="s">
        <v>276</v>
      </c>
      <c r="D22" s="41">
        <v>10</v>
      </c>
      <c r="E22" s="40" t="s">
        <v>277</v>
      </c>
      <c r="F22" s="123">
        <v>507</v>
      </c>
      <c r="G22" s="123"/>
      <c r="H22" s="123" t="s">
        <v>86</v>
      </c>
    </row>
    <row r="23" spans="1:8" ht="30" customHeight="1">
      <c r="A23" s="146"/>
      <c r="B23" s="160"/>
      <c r="C23" s="40" t="s">
        <v>278</v>
      </c>
      <c r="D23" s="41">
        <v>10</v>
      </c>
      <c r="E23" s="40" t="s">
        <v>279</v>
      </c>
      <c r="F23" s="123">
        <v>507</v>
      </c>
      <c r="G23" s="123"/>
      <c r="H23" s="123" t="s">
        <v>86</v>
      </c>
    </row>
    <row r="24" spans="1:8" ht="30" customHeight="1">
      <c r="A24" s="146"/>
      <c r="B24" s="160"/>
      <c r="C24" s="40" t="s">
        <v>280</v>
      </c>
      <c r="D24" s="41">
        <v>10</v>
      </c>
      <c r="E24" s="40" t="s">
        <v>281</v>
      </c>
      <c r="F24" s="123">
        <v>507</v>
      </c>
      <c r="G24" s="123"/>
      <c r="H24" s="123" t="s">
        <v>86</v>
      </c>
    </row>
    <row r="25" spans="1:8" ht="30" customHeight="1">
      <c r="A25" s="146"/>
      <c r="B25" s="160"/>
      <c r="C25" s="40" t="s">
        <v>282</v>
      </c>
      <c r="D25" s="41">
        <v>10</v>
      </c>
      <c r="E25" s="40" t="s">
        <v>283</v>
      </c>
      <c r="F25" s="123">
        <v>507</v>
      </c>
      <c r="G25" s="123"/>
      <c r="H25" s="123" t="s">
        <v>86</v>
      </c>
    </row>
    <row r="26" spans="1:8" ht="30" customHeight="1">
      <c r="A26" s="146"/>
      <c r="B26" s="160"/>
      <c r="C26" s="30" t="s">
        <v>284</v>
      </c>
      <c r="D26" s="41">
        <v>10</v>
      </c>
      <c r="E26" s="40" t="s">
        <v>285</v>
      </c>
      <c r="F26" s="123">
        <v>507</v>
      </c>
      <c r="G26" s="123"/>
      <c r="H26" s="123" t="s">
        <v>86</v>
      </c>
    </row>
    <row r="27" spans="1:8" ht="30" customHeight="1">
      <c r="A27" s="146"/>
      <c r="B27" s="160"/>
      <c r="C27" s="28" t="s">
        <v>286</v>
      </c>
      <c r="D27" s="29">
        <v>10</v>
      </c>
      <c r="E27" s="95" t="s">
        <v>512</v>
      </c>
      <c r="F27" s="125">
        <v>507</v>
      </c>
      <c r="G27" s="125"/>
      <c r="H27" s="125" t="s">
        <v>17</v>
      </c>
    </row>
    <row r="28" spans="1:8" ht="30" customHeight="1">
      <c r="A28" s="146"/>
      <c r="B28" s="160"/>
      <c r="C28" s="28" t="s">
        <v>287</v>
      </c>
      <c r="D28" s="29">
        <v>10</v>
      </c>
      <c r="E28" s="95" t="s">
        <v>512</v>
      </c>
      <c r="F28" s="125">
        <v>507</v>
      </c>
      <c r="G28" s="125"/>
      <c r="H28" s="125" t="s">
        <v>17</v>
      </c>
    </row>
    <row r="29" spans="1:8" ht="30" customHeight="1">
      <c r="A29" s="146"/>
      <c r="B29" s="160"/>
      <c r="C29" s="28" t="s">
        <v>288</v>
      </c>
      <c r="D29" s="29">
        <v>20</v>
      </c>
      <c r="E29" s="95" t="s">
        <v>509</v>
      </c>
      <c r="F29" s="125">
        <v>507</v>
      </c>
      <c r="G29" s="125"/>
      <c r="H29" s="125" t="s">
        <v>17</v>
      </c>
    </row>
    <row r="30" spans="1:8" ht="30" customHeight="1">
      <c r="A30" s="146"/>
      <c r="B30" s="160"/>
      <c r="C30" s="28" t="s">
        <v>289</v>
      </c>
      <c r="D30" s="29">
        <v>20</v>
      </c>
      <c r="E30" s="95" t="s">
        <v>513</v>
      </c>
      <c r="F30" s="125">
        <v>507</v>
      </c>
      <c r="G30" s="125"/>
      <c r="H30" s="125" t="s">
        <v>17</v>
      </c>
    </row>
    <row r="31" spans="1:8" s="45" customFormat="1" ht="30" customHeight="1">
      <c r="A31" s="146"/>
      <c r="B31" s="160"/>
      <c r="C31" s="13" t="s">
        <v>290</v>
      </c>
      <c r="D31" s="14">
        <v>20</v>
      </c>
      <c r="E31" s="13" t="s">
        <v>518</v>
      </c>
      <c r="F31" s="83">
        <v>507</v>
      </c>
      <c r="G31" s="83"/>
      <c r="H31" s="83" t="s">
        <v>17</v>
      </c>
    </row>
    <row r="32" spans="1:8" ht="30" customHeight="1">
      <c r="A32" s="146"/>
      <c r="B32" s="160"/>
      <c r="C32" s="28" t="s">
        <v>291</v>
      </c>
      <c r="D32" s="29">
        <v>10</v>
      </c>
      <c r="E32" s="28" t="s">
        <v>509</v>
      </c>
      <c r="F32" s="125">
        <v>507</v>
      </c>
      <c r="G32" s="125"/>
      <c r="H32" s="125" t="s">
        <v>17</v>
      </c>
    </row>
    <row r="33" spans="1:8" ht="30" customHeight="1">
      <c r="A33" s="146"/>
      <c r="B33" s="160"/>
      <c r="C33" s="28" t="s">
        <v>292</v>
      </c>
      <c r="D33" s="29">
        <v>10</v>
      </c>
      <c r="E33" s="28" t="s">
        <v>509</v>
      </c>
      <c r="F33" s="125">
        <v>507</v>
      </c>
      <c r="G33" s="125"/>
      <c r="H33" s="125" t="s">
        <v>17</v>
      </c>
    </row>
    <row r="34" spans="1:8" ht="30" customHeight="1">
      <c r="A34" s="146"/>
      <c r="B34" s="160"/>
      <c r="C34" s="28" t="s">
        <v>293</v>
      </c>
      <c r="D34" s="29">
        <v>10</v>
      </c>
      <c r="E34" s="28" t="s">
        <v>510</v>
      </c>
      <c r="F34" s="125">
        <v>507</v>
      </c>
      <c r="G34" s="125"/>
      <c r="H34" s="125" t="s">
        <v>17</v>
      </c>
    </row>
    <row r="35" spans="1:8" ht="30" customHeight="1">
      <c r="A35" s="146"/>
      <c r="B35" s="160"/>
      <c r="C35" s="28" t="s">
        <v>294</v>
      </c>
      <c r="D35" s="29">
        <v>10</v>
      </c>
      <c r="E35" s="28" t="s">
        <v>509</v>
      </c>
      <c r="F35" s="125">
        <v>507</v>
      </c>
      <c r="G35" s="125"/>
      <c r="H35" s="125" t="s">
        <v>17</v>
      </c>
    </row>
    <row r="36" spans="1:8" ht="30" customHeight="1">
      <c r="A36" s="146"/>
      <c r="B36" s="160"/>
      <c r="C36" s="28" t="s">
        <v>295</v>
      </c>
      <c r="D36" s="29">
        <v>10</v>
      </c>
      <c r="E36" s="28" t="s">
        <v>522</v>
      </c>
      <c r="F36" s="125">
        <v>507</v>
      </c>
      <c r="G36" s="125"/>
      <c r="H36" s="125" t="s">
        <v>17</v>
      </c>
    </row>
    <row r="37" spans="1:8" ht="30" customHeight="1">
      <c r="A37" s="146"/>
      <c r="B37" s="160"/>
      <c r="C37" s="28" t="s">
        <v>296</v>
      </c>
      <c r="D37" s="29">
        <v>10</v>
      </c>
      <c r="E37" s="28" t="s">
        <v>515</v>
      </c>
      <c r="F37" s="125">
        <v>507</v>
      </c>
      <c r="G37" s="125"/>
      <c r="H37" s="125" t="s">
        <v>17</v>
      </c>
    </row>
    <row r="38" spans="1:8" ht="30" customHeight="1">
      <c r="A38" s="146"/>
      <c r="B38" s="160"/>
      <c r="C38" s="28" t="s">
        <v>297</v>
      </c>
      <c r="D38" s="29">
        <v>10</v>
      </c>
      <c r="E38" s="28" t="s">
        <v>522</v>
      </c>
      <c r="F38" s="125">
        <v>507</v>
      </c>
      <c r="G38" s="125"/>
      <c r="H38" s="125" t="s">
        <v>17</v>
      </c>
    </row>
    <row r="39" spans="1:8" ht="30" customHeight="1">
      <c r="A39" s="146"/>
      <c r="B39" s="160"/>
      <c r="C39" s="28" t="s">
        <v>298</v>
      </c>
      <c r="D39" s="29">
        <v>10</v>
      </c>
      <c r="E39" s="28" t="s">
        <v>512</v>
      </c>
      <c r="F39" s="125">
        <v>507</v>
      </c>
      <c r="G39" s="125"/>
      <c r="H39" s="125" t="s">
        <v>17</v>
      </c>
    </row>
    <row r="40" spans="1:8" ht="30" customHeight="1">
      <c r="A40" s="146"/>
      <c r="B40" s="160"/>
      <c r="C40" s="28" t="s">
        <v>299</v>
      </c>
      <c r="D40" s="29">
        <v>10</v>
      </c>
      <c r="E40" s="28" t="s">
        <v>522</v>
      </c>
      <c r="F40" s="125">
        <v>507</v>
      </c>
      <c r="G40" s="125"/>
      <c r="H40" s="125" t="s">
        <v>17</v>
      </c>
    </row>
    <row r="41" spans="1:8" ht="30" customHeight="1">
      <c r="A41" s="146"/>
      <c r="B41" s="160"/>
      <c r="C41" s="28" t="s">
        <v>300</v>
      </c>
      <c r="D41" s="29">
        <v>10</v>
      </c>
      <c r="E41" s="28" t="s">
        <v>510</v>
      </c>
      <c r="F41" s="125">
        <v>507</v>
      </c>
      <c r="G41" s="125"/>
      <c r="H41" s="125" t="s">
        <v>17</v>
      </c>
    </row>
    <row r="42" spans="1:8" ht="30" customHeight="1">
      <c r="A42" s="146"/>
      <c r="B42" s="160"/>
      <c r="C42" s="28" t="s">
        <v>301</v>
      </c>
      <c r="D42" s="29">
        <v>10</v>
      </c>
      <c r="E42" s="28" t="s">
        <v>512</v>
      </c>
      <c r="F42" s="125">
        <v>507</v>
      </c>
      <c r="G42" s="125"/>
      <c r="H42" s="125" t="s">
        <v>17</v>
      </c>
    </row>
    <row r="43" spans="1:8" s="45" customFormat="1" ht="30" customHeight="1">
      <c r="A43" s="146"/>
      <c r="B43" s="160"/>
      <c r="C43" s="13" t="s">
        <v>302</v>
      </c>
      <c r="D43" s="14">
        <v>20</v>
      </c>
      <c r="E43" s="13" t="s">
        <v>303</v>
      </c>
      <c r="F43" s="83">
        <v>507</v>
      </c>
      <c r="G43" s="83"/>
      <c r="H43" s="83" t="s">
        <v>17</v>
      </c>
    </row>
    <row r="44" spans="1:8" ht="30" customHeight="1">
      <c r="A44" s="146"/>
      <c r="B44" s="160"/>
      <c r="C44" s="28" t="s">
        <v>304</v>
      </c>
      <c r="D44" s="29">
        <v>20</v>
      </c>
      <c r="E44" s="28" t="s">
        <v>305</v>
      </c>
      <c r="F44" s="125">
        <v>507</v>
      </c>
      <c r="G44" s="125"/>
      <c r="H44" s="125" t="s">
        <v>17</v>
      </c>
    </row>
    <row r="45" spans="1:8" ht="30" customHeight="1">
      <c r="A45" s="146"/>
      <c r="B45" s="160"/>
      <c r="C45" s="28" t="s">
        <v>306</v>
      </c>
      <c r="D45" s="29">
        <v>10</v>
      </c>
      <c r="E45" s="28" t="s">
        <v>307</v>
      </c>
      <c r="F45" s="125">
        <v>507</v>
      </c>
      <c r="G45" s="125"/>
      <c r="H45" s="125" t="s">
        <v>17</v>
      </c>
    </row>
    <row r="46" spans="1:8" ht="30" customHeight="1">
      <c r="A46" s="146"/>
      <c r="B46" s="160"/>
      <c r="C46" s="28" t="s">
        <v>308</v>
      </c>
      <c r="D46" s="29">
        <v>10</v>
      </c>
      <c r="E46" s="28" t="s">
        <v>309</v>
      </c>
      <c r="F46" s="125">
        <v>507</v>
      </c>
      <c r="G46" s="125"/>
      <c r="H46" s="125" t="s">
        <v>17</v>
      </c>
    </row>
    <row r="47" spans="1:8" ht="30" customHeight="1">
      <c r="A47" s="146"/>
      <c r="B47" s="160"/>
      <c r="C47" s="28" t="s">
        <v>310</v>
      </c>
      <c r="D47" s="29">
        <v>10</v>
      </c>
      <c r="E47" s="28" t="s">
        <v>311</v>
      </c>
      <c r="F47" s="125">
        <v>507</v>
      </c>
      <c r="G47" s="125"/>
      <c r="H47" s="125" t="s">
        <v>17</v>
      </c>
    </row>
    <row r="48" spans="1:8" ht="30" customHeight="1">
      <c r="A48" s="146"/>
      <c r="B48" s="160"/>
      <c r="C48" s="28" t="s">
        <v>312</v>
      </c>
      <c r="D48" s="29">
        <v>10</v>
      </c>
      <c r="E48" s="28" t="s">
        <v>313</v>
      </c>
      <c r="F48" s="125">
        <v>507</v>
      </c>
      <c r="G48" s="125"/>
      <c r="H48" s="125" t="s">
        <v>17</v>
      </c>
    </row>
    <row r="49" spans="1:8" ht="30" customHeight="1">
      <c r="A49" s="146"/>
      <c r="B49" s="160"/>
      <c r="C49" s="28" t="s">
        <v>314</v>
      </c>
      <c r="D49" s="29">
        <v>20</v>
      </c>
      <c r="E49" s="28" t="s">
        <v>315</v>
      </c>
      <c r="F49" s="125">
        <v>507</v>
      </c>
      <c r="G49" s="125"/>
      <c r="H49" s="125" t="s">
        <v>17</v>
      </c>
    </row>
    <row r="50" spans="1:8" ht="30" customHeight="1">
      <c r="A50" s="146"/>
      <c r="B50" s="160"/>
      <c r="C50" s="28" t="s">
        <v>316</v>
      </c>
      <c r="D50" s="29">
        <v>10</v>
      </c>
      <c r="E50" s="28" t="s">
        <v>317</v>
      </c>
      <c r="F50" s="125">
        <v>507</v>
      </c>
      <c r="G50" s="125"/>
      <c r="H50" s="125" t="s">
        <v>17</v>
      </c>
    </row>
    <row r="51" spans="1:8" ht="30" customHeight="1">
      <c r="A51" s="146"/>
      <c r="B51" s="160"/>
      <c r="C51" s="28" t="s">
        <v>318</v>
      </c>
      <c r="D51" s="29">
        <v>10</v>
      </c>
      <c r="E51" s="28" t="s">
        <v>319</v>
      </c>
      <c r="F51" s="125">
        <v>507</v>
      </c>
      <c r="G51" s="125"/>
      <c r="H51" s="125" t="s">
        <v>17</v>
      </c>
    </row>
    <row r="52" spans="1:8" ht="30" customHeight="1">
      <c r="A52" s="146"/>
      <c r="B52" s="160"/>
      <c r="C52" s="28" t="s">
        <v>320</v>
      </c>
      <c r="D52" s="29">
        <v>10</v>
      </c>
      <c r="E52" s="28" t="s">
        <v>321</v>
      </c>
      <c r="F52" s="125">
        <v>507</v>
      </c>
      <c r="G52" s="125"/>
      <c r="H52" s="125" t="s">
        <v>17</v>
      </c>
    </row>
    <row r="53" spans="1:8" ht="30" customHeight="1">
      <c r="A53" s="146"/>
      <c r="B53" s="160"/>
      <c r="C53" s="28" t="s">
        <v>322</v>
      </c>
      <c r="D53" s="29">
        <v>10</v>
      </c>
      <c r="E53" s="28" t="s">
        <v>323</v>
      </c>
      <c r="F53" s="125">
        <v>507</v>
      </c>
      <c r="G53" s="125"/>
      <c r="H53" s="125" t="s">
        <v>17</v>
      </c>
    </row>
    <row r="54" spans="1:8" s="45" customFormat="1" ht="30" customHeight="1">
      <c r="A54" s="146"/>
      <c r="B54" s="160"/>
      <c r="C54" s="96" t="s">
        <v>324</v>
      </c>
      <c r="D54" s="74">
        <v>10</v>
      </c>
      <c r="E54" s="73" t="s">
        <v>325</v>
      </c>
      <c r="F54" s="44">
        <v>505</v>
      </c>
      <c r="G54" s="44"/>
      <c r="H54" s="44" t="s">
        <v>47</v>
      </c>
    </row>
    <row r="55" spans="1:8" ht="30" customHeight="1">
      <c r="A55" s="146"/>
      <c r="B55" s="160"/>
      <c r="C55" s="28" t="s">
        <v>326</v>
      </c>
      <c r="D55" s="29">
        <v>10</v>
      </c>
      <c r="E55" s="28" t="s">
        <v>327</v>
      </c>
      <c r="F55" s="125">
        <v>507</v>
      </c>
      <c r="G55" s="125"/>
      <c r="H55" s="125" t="s">
        <v>17</v>
      </c>
    </row>
    <row r="56" spans="1:8" ht="30" customHeight="1">
      <c r="A56" s="146"/>
      <c r="B56" s="160"/>
      <c r="C56" s="58" t="s">
        <v>328</v>
      </c>
      <c r="D56" s="59">
        <v>20</v>
      </c>
      <c r="E56" s="97" t="s">
        <v>329</v>
      </c>
      <c r="F56" s="125">
        <v>507</v>
      </c>
      <c r="G56" s="125"/>
      <c r="H56" s="125" t="s">
        <v>330</v>
      </c>
    </row>
    <row r="57" spans="1:8" ht="30" customHeight="1">
      <c r="A57" s="146"/>
      <c r="B57" s="160"/>
      <c r="C57" s="58" t="s">
        <v>331</v>
      </c>
      <c r="D57" s="59">
        <v>20</v>
      </c>
      <c r="E57" s="97" t="s">
        <v>332</v>
      </c>
      <c r="F57" s="125">
        <v>507</v>
      </c>
      <c r="G57" s="125"/>
      <c r="H57" s="125" t="s">
        <v>330</v>
      </c>
    </row>
    <row r="58" spans="1:8" ht="30" customHeight="1">
      <c r="A58" s="146"/>
      <c r="B58" s="160"/>
      <c r="C58" s="58" t="s">
        <v>333</v>
      </c>
      <c r="D58" s="59">
        <v>10</v>
      </c>
      <c r="E58" s="97" t="s">
        <v>334</v>
      </c>
      <c r="F58" s="125">
        <v>507</v>
      </c>
      <c r="G58" s="125"/>
      <c r="H58" s="125" t="s">
        <v>330</v>
      </c>
    </row>
    <row r="59" spans="1:8" ht="30" customHeight="1">
      <c r="A59" s="146"/>
      <c r="B59" s="160"/>
      <c r="C59" s="58" t="s">
        <v>335</v>
      </c>
      <c r="D59" s="123">
        <v>20</v>
      </c>
      <c r="E59" s="98" t="s">
        <v>336</v>
      </c>
      <c r="F59" s="125">
        <v>507</v>
      </c>
      <c r="G59" s="125"/>
      <c r="H59" s="125" t="s">
        <v>330</v>
      </c>
    </row>
    <row r="60" spans="1:8" ht="30" customHeight="1">
      <c r="A60" s="146"/>
      <c r="B60" s="160"/>
      <c r="C60" s="58" t="s">
        <v>337</v>
      </c>
      <c r="D60" s="123">
        <v>20</v>
      </c>
      <c r="E60" s="98" t="s">
        <v>338</v>
      </c>
      <c r="F60" s="125">
        <v>507</v>
      </c>
      <c r="G60" s="125"/>
      <c r="H60" s="125" t="s">
        <v>330</v>
      </c>
    </row>
    <row r="61" spans="1:8" ht="30" customHeight="1">
      <c r="A61" s="146"/>
      <c r="B61" s="160"/>
      <c r="C61" s="99" t="s">
        <v>339</v>
      </c>
      <c r="D61" s="100">
        <v>10</v>
      </c>
      <c r="E61" s="101" t="s">
        <v>340</v>
      </c>
      <c r="F61" s="44">
        <v>505</v>
      </c>
      <c r="G61" s="44"/>
      <c r="H61" s="44" t="s">
        <v>47</v>
      </c>
    </row>
    <row r="62" spans="1:8" s="45" customFormat="1" ht="30" customHeight="1">
      <c r="A62" s="146"/>
      <c r="B62" s="160"/>
      <c r="C62" s="81" t="s">
        <v>341</v>
      </c>
      <c r="D62" s="44">
        <v>10</v>
      </c>
      <c r="E62" s="102" t="s">
        <v>342</v>
      </c>
      <c r="F62" s="83">
        <v>505</v>
      </c>
      <c r="G62" s="83"/>
      <c r="H62" s="83" t="s">
        <v>47</v>
      </c>
    </row>
    <row r="63" spans="1:8" ht="30" customHeight="1">
      <c r="A63" s="146"/>
      <c r="B63" s="160"/>
      <c r="C63" s="58" t="s">
        <v>343</v>
      </c>
      <c r="D63" s="103">
        <v>5</v>
      </c>
      <c r="E63" s="129" t="s">
        <v>344</v>
      </c>
      <c r="F63" s="125">
        <v>507</v>
      </c>
      <c r="G63" s="125"/>
      <c r="H63" s="125" t="s">
        <v>47</v>
      </c>
    </row>
    <row r="64" spans="1:8" ht="30" customHeight="1">
      <c r="A64" s="146"/>
      <c r="B64" s="160"/>
      <c r="C64" s="58" t="s">
        <v>345</v>
      </c>
      <c r="D64" s="103">
        <v>10</v>
      </c>
      <c r="E64" s="129" t="s">
        <v>346</v>
      </c>
      <c r="F64" s="125">
        <v>507</v>
      </c>
      <c r="G64" s="125"/>
      <c r="H64" s="125" t="s">
        <v>47</v>
      </c>
    </row>
    <row r="65" spans="1:8" ht="30" customHeight="1">
      <c r="A65" s="146"/>
      <c r="B65" s="160"/>
      <c r="C65" s="58" t="s">
        <v>347</v>
      </c>
      <c r="D65" s="103">
        <v>5</v>
      </c>
      <c r="E65" s="129" t="s">
        <v>348</v>
      </c>
      <c r="F65" s="125">
        <v>507</v>
      </c>
      <c r="G65" s="125"/>
      <c r="H65" s="125" t="s">
        <v>47</v>
      </c>
    </row>
    <row r="66" spans="1:8" ht="30" customHeight="1">
      <c r="A66" s="146"/>
      <c r="B66" s="160"/>
      <c r="C66" s="97" t="s">
        <v>349</v>
      </c>
      <c r="D66" s="103">
        <v>5</v>
      </c>
      <c r="E66" s="129" t="s">
        <v>350</v>
      </c>
      <c r="F66" s="125">
        <v>507</v>
      </c>
      <c r="G66" s="125"/>
      <c r="H66" s="125" t="s">
        <v>47</v>
      </c>
    </row>
    <row r="67" spans="1:8" s="45" customFormat="1" ht="30" customHeight="1">
      <c r="A67" s="146"/>
      <c r="B67" s="160"/>
      <c r="C67" s="104" t="s">
        <v>351</v>
      </c>
      <c r="D67" s="105">
        <v>5</v>
      </c>
      <c r="E67" s="106" t="s">
        <v>46</v>
      </c>
      <c r="F67" s="83">
        <v>505</v>
      </c>
      <c r="G67" s="83"/>
      <c r="H67" s="83" t="s">
        <v>47</v>
      </c>
    </row>
    <row r="68" spans="1:8" s="45" customFormat="1" ht="30" customHeight="1">
      <c r="A68" s="146"/>
      <c r="B68" s="160"/>
      <c r="C68" s="13" t="s">
        <v>352</v>
      </c>
      <c r="D68" s="14">
        <v>20</v>
      </c>
      <c r="E68" s="13" t="s">
        <v>353</v>
      </c>
      <c r="F68" s="83">
        <v>507</v>
      </c>
      <c r="G68" s="83"/>
      <c r="H68" s="83" t="s">
        <v>17</v>
      </c>
    </row>
    <row r="69" spans="1:8" s="45" customFormat="1" ht="30" customHeight="1">
      <c r="A69" s="146"/>
      <c r="B69" s="160"/>
      <c r="C69" s="13" t="s">
        <v>354</v>
      </c>
      <c r="D69" s="14">
        <v>8</v>
      </c>
      <c r="E69" s="13" t="s">
        <v>355</v>
      </c>
      <c r="F69" s="83">
        <v>507</v>
      </c>
      <c r="G69" s="83"/>
      <c r="H69" s="83" t="s">
        <v>25</v>
      </c>
    </row>
    <row r="70" spans="1:8" ht="30" customHeight="1">
      <c r="A70" s="146"/>
      <c r="B70" s="161"/>
      <c r="C70" s="51" t="s">
        <v>356</v>
      </c>
      <c r="D70" s="52">
        <v>10</v>
      </c>
      <c r="E70" s="51" t="s">
        <v>357</v>
      </c>
      <c r="F70" s="123">
        <v>507</v>
      </c>
      <c r="G70" s="123"/>
      <c r="H70" s="123" t="s">
        <v>28</v>
      </c>
    </row>
    <row r="71" spans="1:8" ht="30" customHeight="1">
      <c r="A71" s="146"/>
      <c r="B71" s="164" t="s">
        <v>358</v>
      </c>
      <c r="C71" s="131" t="s">
        <v>14</v>
      </c>
      <c r="D71" s="55">
        <f>SUM(D72:D79)</f>
        <v>115</v>
      </c>
      <c r="E71" s="51"/>
      <c r="F71" s="123"/>
      <c r="G71" s="123"/>
      <c r="H71" s="123"/>
    </row>
    <row r="72" spans="1:8" ht="30" customHeight="1">
      <c r="A72" s="146"/>
      <c r="B72" s="167"/>
      <c r="C72" s="51" t="s">
        <v>359</v>
      </c>
      <c r="D72" s="52">
        <v>10</v>
      </c>
      <c r="E72" s="51" t="s">
        <v>360</v>
      </c>
      <c r="F72" s="123">
        <v>507</v>
      </c>
      <c r="G72" s="123"/>
      <c r="H72" s="123" t="s">
        <v>28</v>
      </c>
    </row>
    <row r="73" spans="1:8" ht="30" customHeight="1">
      <c r="A73" s="146"/>
      <c r="B73" s="167"/>
      <c r="C73" s="51" t="s">
        <v>361</v>
      </c>
      <c r="D73" s="52">
        <v>10</v>
      </c>
      <c r="E73" s="51" t="s">
        <v>362</v>
      </c>
      <c r="F73" s="123">
        <v>507</v>
      </c>
      <c r="G73" s="123"/>
      <c r="H73" s="123" t="s">
        <v>28</v>
      </c>
    </row>
    <row r="74" spans="1:8" ht="30" customHeight="1">
      <c r="A74" s="146"/>
      <c r="B74" s="167"/>
      <c r="C74" s="28" t="s">
        <v>363</v>
      </c>
      <c r="D74" s="29">
        <v>20</v>
      </c>
      <c r="E74" s="28" t="s">
        <v>510</v>
      </c>
      <c r="F74" s="123">
        <v>507</v>
      </c>
      <c r="G74" s="123"/>
      <c r="H74" s="125" t="s">
        <v>17</v>
      </c>
    </row>
    <row r="75" spans="1:8" ht="30" customHeight="1">
      <c r="A75" s="146"/>
      <c r="B75" s="167"/>
      <c r="C75" s="28" t="s">
        <v>364</v>
      </c>
      <c r="D75" s="29">
        <v>10</v>
      </c>
      <c r="E75" s="28" t="s">
        <v>522</v>
      </c>
      <c r="F75" s="123">
        <v>507</v>
      </c>
      <c r="G75" s="123"/>
      <c r="H75" s="125" t="s">
        <v>17</v>
      </c>
    </row>
    <row r="76" spans="1:8" ht="30" customHeight="1">
      <c r="A76" s="146"/>
      <c r="B76" s="167"/>
      <c r="C76" s="28" t="s">
        <v>365</v>
      </c>
      <c r="D76" s="29">
        <v>20</v>
      </c>
      <c r="E76" s="28" t="s">
        <v>366</v>
      </c>
      <c r="F76" s="123">
        <v>507</v>
      </c>
      <c r="G76" s="123"/>
      <c r="H76" s="125" t="s">
        <v>17</v>
      </c>
    </row>
    <row r="77" spans="1:8" ht="30" customHeight="1">
      <c r="A77" s="146"/>
      <c r="B77" s="167"/>
      <c r="C77" s="28" t="s">
        <v>367</v>
      </c>
      <c r="D77" s="29">
        <v>5</v>
      </c>
      <c r="E77" s="28" t="s">
        <v>368</v>
      </c>
      <c r="F77" s="123">
        <v>507</v>
      </c>
      <c r="G77" s="123"/>
      <c r="H77" s="125" t="s">
        <v>47</v>
      </c>
    </row>
    <row r="78" spans="1:8" ht="30" customHeight="1">
      <c r="A78" s="146"/>
      <c r="B78" s="167"/>
      <c r="C78" s="13" t="s">
        <v>369</v>
      </c>
      <c r="D78" s="14">
        <v>10</v>
      </c>
      <c r="E78" s="13" t="s">
        <v>370</v>
      </c>
      <c r="F78" s="83">
        <v>507</v>
      </c>
      <c r="G78" s="83"/>
      <c r="H78" s="83" t="s">
        <v>17</v>
      </c>
    </row>
    <row r="79" spans="1:8" ht="30" customHeight="1">
      <c r="A79" s="146"/>
      <c r="B79" s="165"/>
      <c r="C79" s="51" t="s">
        <v>371</v>
      </c>
      <c r="D79" s="52">
        <v>30</v>
      </c>
      <c r="E79" s="51" t="s">
        <v>372</v>
      </c>
      <c r="F79" s="123">
        <v>507</v>
      </c>
      <c r="G79" s="123"/>
      <c r="H79" s="123" t="s">
        <v>28</v>
      </c>
    </row>
    <row r="80" spans="1:8" ht="30" customHeight="1">
      <c r="A80" s="146"/>
      <c r="B80" s="164" t="s">
        <v>373</v>
      </c>
      <c r="C80" s="131" t="s">
        <v>14</v>
      </c>
      <c r="D80" s="55">
        <f>SUM(D81:D90)</f>
        <v>190</v>
      </c>
      <c r="E80" s="51"/>
      <c r="F80" s="123"/>
      <c r="G80" s="123"/>
      <c r="H80" s="123"/>
    </row>
    <row r="81" spans="1:8" ht="30" customHeight="1">
      <c r="A81" s="146"/>
      <c r="B81" s="167"/>
      <c r="C81" s="51" t="s">
        <v>374</v>
      </c>
      <c r="D81" s="52">
        <v>30</v>
      </c>
      <c r="E81" s="51" t="s">
        <v>375</v>
      </c>
      <c r="F81" s="123">
        <v>507</v>
      </c>
      <c r="G81" s="123"/>
      <c r="H81" s="123" t="s">
        <v>28</v>
      </c>
    </row>
    <row r="82" spans="1:8" ht="30" customHeight="1">
      <c r="A82" s="146"/>
      <c r="B82" s="167"/>
      <c r="C82" s="93" t="s">
        <v>376</v>
      </c>
      <c r="D82" s="92">
        <v>30</v>
      </c>
      <c r="E82" s="93" t="s">
        <v>377</v>
      </c>
      <c r="F82" s="123">
        <v>507</v>
      </c>
      <c r="G82" s="123"/>
      <c r="H82" s="123" t="s">
        <v>28</v>
      </c>
    </row>
    <row r="83" spans="1:8" ht="30" customHeight="1">
      <c r="A83" s="146"/>
      <c r="B83" s="167"/>
      <c r="C83" s="28" t="s">
        <v>378</v>
      </c>
      <c r="D83" s="29">
        <v>20</v>
      </c>
      <c r="E83" s="28" t="s">
        <v>515</v>
      </c>
      <c r="F83" s="123">
        <v>507</v>
      </c>
      <c r="G83" s="123"/>
      <c r="H83" s="125" t="s">
        <v>17</v>
      </c>
    </row>
    <row r="84" spans="1:8" ht="30" customHeight="1">
      <c r="A84" s="146"/>
      <c r="B84" s="167"/>
      <c r="C84" s="28" t="s">
        <v>379</v>
      </c>
      <c r="D84" s="29">
        <v>20</v>
      </c>
      <c r="E84" s="28" t="s">
        <v>514</v>
      </c>
      <c r="F84" s="123">
        <v>507</v>
      </c>
      <c r="G84" s="123"/>
      <c r="H84" s="125" t="s">
        <v>17</v>
      </c>
    </row>
    <row r="85" spans="1:8" ht="30" customHeight="1">
      <c r="A85" s="146"/>
      <c r="B85" s="167"/>
      <c r="C85" s="28" t="s">
        <v>380</v>
      </c>
      <c r="D85" s="29">
        <v>10</v>
      </c>
      <c r="E85" s="28" t="s">
        <v>509</v>
      </c>
      <c r="F85" s="123">
        <v>507</v>
      </c>
      <c r="G85" s="123"/>
      <c r="H85" s="125" t="s">
        <v>17</v>
      </c>
    </row>
    <row r="86" spans="1:8" ht="30" customHeight="1">
      <c r="A86" s="146"/>
      <c r="B86" s="167"/>
      <c r="C86" s="28" t="s">
        <v>381</v>
      </c>
      <c r="D86" s="29">
        <v>10</v>
      </c>
      <c r="E86" s="28" t="s">
        <v>514</v>
      </c>
      <c r="F86" s="123">
        <v>507</v>
      </c>
      <c r="G86" s="123"/>
      <c r="H86" s="125" t="s">
        <v>17</v>
      </c>
    </row>
    <row r="87" spans="1:8" ht="30" customHeight="1">
      <c r="A87" s="146"/>
      <c r="B87" s="167"/>
      <c r="C87" s="28" t="s">
        <v>382</v>
      </c>
      <c r="D87" s="29">
        <v>20</v>
      </c>
      <c r="E87" s="28" t="s">
        <v>383</v>
      </c>
      <c r="F87" s="123">
        <v>507</v>
      </c>
      <c r="G87" s="123"/>
      <c r="H87" s="125" t="s">
        <v>17</v>
      </c>
    </row>
    <row r="88" spans="1:8" ht="30" customHeight="1">
      <c r="A88" s="146"/>
      <c r="B88" s="167"/>
      <c r="C88" s="28" t="s">
        <v>384</v>
      </c>
      <c r="D88" s="29">
        <v>10</v>
      </c>
      <c r="E88" s="28" t="s">
        <v>385</v>
      </c>
      <c r="F88" s="123">
        <v>507</v>
      </c>
      <c r="G88" s="123"/>
      <c r="H88" s="125" t="s">
        <v>17</v>
      </c>
    </row>
    <row r="89" spans="1:8" ht="30" customHeight="1">
      <c r="A89" s="146"/>
      <c r="B89" s="167"/>
      <c r="C89" s="28" t="s">
        <v>386</v>
      </c>
      <c r="D89" s="29">
        <v>10</v>
      </c>
      <c r="E89" s="28" t="s">
        <v>387</v>
      </c>
      <c r="F89" s="123">
        <v>507</v>
      </c>
      <c r="G89" s="123"/>
      <c r="H89" s="125" t="s">
        <v>17</v>
      </c>
    </row>
    <row r="90" spans="1:8" ht="30" customHeight="1">
      <c r="A90" s="146"/>
      <c r="B90" s="165"/>
      <c r="C90" s="51" t="s">
        <v>388</v>
      </c>
      <c r="D90" s="52">
        <v>30</v>
      </c>
      <c r="E90" s="51" t="s">
        <v>389</v>
      </c>
      <c r="F90" s="123">
        <v>507</v>
      </c>
      <c r="G90" s="123"/>
      <c r="H90" s="123" t="s">
        <v>28</v>
      </c>
    </row>
    <row r="91" spans="1:8" ht="30" customHeight="1">
      <c r="A91" s="146"/>
      <c r="B91" s="173" t="s">
        <v>390</v>
      </c>
      <c r="C91" s="131" t="s">
        <v>14</v>
      </c>
      <c r="D91" s="55">
        <f>SUM(D92:D98)</f>
        <v>60</v>
      </c>
      <c r="E91" s="51"/>
      <c r="F91" s="123"/>
      <c r="G91" s="123"/>
      <c r="H91" s="123"/>
    </row>
    <row r="92" spans="1:8" ht="30" customHeight="1">
      <c r="A92" s="146"/>
      <c r="B92" s="173"/>
      <c r="C92" s="28" t="s">
        <v>391</v>
      </c>
      <c r="D92" s="29">
        <v>10</v>
      </c>
      <c r="E92" s="30" t="s">
        <v>392</v>
      </c>
      <c r="F92" s="123">
        <v>507</v>
      </c>
      <c r="G92" s="123"/>
      <c r="H92" s="125" t="s">
        <v>17</v>
      </c>
    </row>
    <row r="93" spans="1:8" ht="30" customHeight="1">
      <c r="A93" s="146"/>
      <c r="B93" s="173"/>
      <c r="C93" s="28" t="s">
        <v>393</v>
      </c>
      <c r="D93" s="29">
        <v>10</v>
      </c>
      <c r="E93" s="30" t="s">
        <v>394</v>
      </c>
      <c r="F93" s="123">
        <v>507</v>
      </c>
      <c r="G93" s="123"/>
      <c r="H93" s="125" t="s">
        <v>17</v>
      </c>
    </row>
    <row r="94" spans="1:8" ht="30" customHeight="1">
      <c r="A94" s="146"/>
      <c r="B94" s="173"/>
      <c r="C94" s="28" t="s">
        <v>395</v>
      </c>
      <c r="D94" s="29">
        <v>10</v>
      </c>
      <c r="E94" s="30" t="s">
        <v>396</v>
      </c>
      <c r="F94" s="123">
        <v>507</v>
      </c>
      <c r="G94" s="123"/>
      <c r="H94" s="125" t="s">
        <v>17</v>
      </c>
    </row>
    <row r="95" spans="1:8" ht="30" customHeight="1">
      <c r="A95" s="146"/>
      <c r="B95" s="173"/>
      <c r="C95" s="70" t="s">
        <v>397</v>
      </c>
      <c r="D95" s="87">
        <v>5</v>
      </c>
      <c r="E95" s="70" t="s">
        <v>46</v>
      </c>
      <c r="F95" s="123">
        <v>505</v>
      </c>
      <c r="G95" s="123"/>
      <c r="H95" s="125" t="s">
        <v>47</v>
      </c>
    </row>
    <row r="96" spans="1:8" ht="30" customHeight="1">
      <c r="A96" s="146"/>
      <c r="B96" s="173"/>
      <c r="C96" s="70" t="s">
        <v>398</v>
      </c>
      <c r="D96" s="87">
        <v>5</v>
      </c>
      <c r="E96" s="70" t="s">
        <v>46</v>
      </c>
      <c r="F96" s="123">
        <v>505</v>
      </c>
      <c r="G96" s="123"/>
      <c r="H96" s="125" t="s">
        <v>47</v>
      </c>
    </row>
    <row r="97" spans="1:8" ht="30" customHeight="1">
      <c r="A97" s="146"/>
      <c r="B97" s="173"/>
      <c r="C97" s="28" t="s">
        <v>399</v>
      </c>
      <c r="D97" s="29">
        <v>10</v>
      </c>
      <c r="E97" s="30" t="s">
        <v>400</v>
      </c>
      <c r="F97" s="123">
        <v>507</v>
      </c>
      <c r="G97" s="123"/>
      <c r="H97" s="125" t="s">
        <v>17</v>
      </c>
    </row>
    <row r="98" spans="1:8" ht="30" customHeight="1">
      <c r="A98" s="146"/>
      <c r="B98" s="174"/>
      <c r="C98" s="51" t="s">
        <v>401</v>
      </c>
      <c r="D98" s="52">
        <v>10</v>
      </c>
      <c r="E98" s="51" t="s">
        <v>402</v>
      </c>
      <c r="F98" s="123">
        <v>507</v>
      </c>
      <c r="G98" s="123"/>
      <c r="H98" s="123" t="s">
        <v>28</v>
      </c>
    </row>
    <row r="99" spans="1:8" ht="30" customHeight="1">
      <c r="A99" s="134" t="s">
        <v>526</v>
      </c>
      <c r="B99" s="158" t="s">
        <v>404</v>
      </c>
      <c r="C99" s="158"/>
      <c r="D99" s="127">
        <f>D100+D121+D123+D125</f>
        <v>290</v>
      </c>
      <c r="E99" s="57"/>
      <c r="F99" s="123"/>
      <c r="G99" s="123"/>
      <c r="H99" s="123"/>
    </row>
    <row r="100" spans="1:8" ht="30" customHeight="1">
      <c r="A100" s="134"/>
      <c r="B100" s="159" t="s">
        <v>405</v>
      </c>
      <c r="C100" s="131" t="s">
        <v>14</v>
      </c>
      <c r="D100" s="127">
        <f>SUM(D101:D120)</f>
        <v>255</v>
      </c>
      <c r="E100" s="57"/>
      <c r="F100" s="123"/>
      <c r="G100" s="123"/>
      <c r="H100" s="123"/>
    </row>
    <row r="101" spans="1:8" ht="30" customHeight="1">
      <c r="A101" s="134"/>
      <c r="B101" s="160"/>
      <c r="C101" s="51" t="s">
        <v>406</v>
      </c>
      <c r="D101" s="52">
        <v>10</v>
      </c>
      <c r="E101" s="51" t="s">
        <v>407</v>
      </c>
      <c r="F101" s="123">
        <v>507</v>
      </c>
      <c r="G101" s="123"/>
      <c r="H101" s="123" t="s">
        <v>28</v>
      </c>
    </row>
    <row r="102" spans="1:8" ht="30" customHeight="1">
      <c r="A102" s="134"/>
      <c r="B102" s="160"/>
      <c r="C102" s="51" t="s">
        <v>408</v>
      </c>
      <c r="D102" s="52">
        <v>10</v>
      </c>
      <c r="E102" s="51" t="s">
        <v>409</v>
      </c>
      <c r="F102" s="123">
        <v>507</v>
      </c>
      <c r="G102" s="123"/>
      <c r="H102" s="123" t="s">
        <v>28</v>
      </c>
    </row>
    <row r="103" spans="1:8" ht="30" customHeight="1">
      <c r="A103" s="134"/>
      <c r="B103" s="160"/>
      <c r="C103" s="31" t="s">
        <v>410</v>
      </c>
      <c r="D103" s="32">
        <v>30</v>
      </c>
      <c r="E103" s="31" t="s">
        <v>411</v>
      </c>
      <c r="F103" s="123">
        <v>507</v>
      </c>
      <c r="G103" s="123"/>
      <c r="H103" s="123" t="s">
        <v>28</v>
      </c>
    </row>
    <row r="104" spans="1:8" ht="30" customHeight="1">
      <c r="A104" s="134"/>
      <c r="B104" s="160"/>
      <c r="C104" s="31" t="s">
        <v>412</v>
      </c>
      <c r="D104" s="32">
        <v>10</v>
      </c>
      <c r="E104" s="31" t="s">
        <v>413</v>
      </c>
      <c r="F104" s="123">
        <v>507</v>
      </c>
      <c r="G104" s="123"/>
      <c r="H104" s="123" t="s">
        <v>28</v>
      </c>
    </row>
    <row r="105" spans="1:8" ht="30" customHeight="1">
      <c r="A105" s="134"/>
      <c r="B105" s="160"/>
      <c r="C105" s="31" t="s">
        <v>414</v>
      </c>
      <c r="D105" s="32">
        <v>10</v>
      </c>
      <c r="E105" s="31" t="s">
        <v>415</v>
      </c>
      <c r="F105" s="123">
        <v>507</v>
      </c>
      <c r="G105" s="123"/>
      <c r="H105" s="123" t="s">
        <v>28</v>
      </c>
    </row>
    <row r="106" spans="1:8" ht="30" customHeight="1">
      <c r="A106" s="134"/>
      <c r="B106" s="160"/>
      <c r="C106" s="28" t="s">
        <v>416</v>
      </c>
      <c r="D106" s="29">
        <v>10</v>
      </c>
      <c r="E106" s="30" t="s">
        <v>510</v>
      </c>
      <c r="F106" s="125">
        <v>507</v>
      </c>
      <c r="G106" s="125"/>
      <c r="H106" s="125" t="s">
        <v>17</v>
      </c>
    </row>
    <row r="107" spans="1:8" ht="30" customHeight="1">
      <c r="A107" s="134"/>
      <c r="B107" s="160"/>
      <c r="C107" s="28" t="s">
        <v>417</v>
      </c>
      <c r="D107" s="29">
        <v>10</v>
      </c>
      <c r="E107" s="30" t="s">
        <v>525</v>
      </c>
      <c r="F107" s="125">
        <v>507</v>
      </c>
      <c r="G107" s="125"/>
      <c r="H107" s="125" t="s">
        <v>17</v>
      </c>
    </row>
    <row r="108" spans="1:8" ht="30" customHeight="1">
      <c r="A108" s="134"/>
      <c r="B108" s="160"/>
      <c r="C108" s="28" t="s">
        <v>418</v>
      </c>
      <c r="D108" s="29">
        <v>10</v>
      </c>
      <c r="E108" s="30" t="s">
        <v>509</v>
      </c>
      <c r="F108" s="125">
        <v>507</v>
      </c>
      <c r="G108" s="125"/>
      <c r="H108" s="125" t="s">
        <v>17</v>
      </c>
    </row>
    <row r="109" spans="1:8" ht="30" customHeight="1">
      <c r="A109" s="134"/>
      <c r="B109" s="160"/>
      <c r="C109" s="28" t="s">
        <v>419</v>
      </c>
      <c r="D109" s="29">
        <v>10</v>
      </c>
      <c r="E109" s="30" t="s">
        <v>522</v>
      </c>
      <c r="F109" s="125">
        <v>507</v>
      </c>
      <c r="G109" s="125"/>
      <c r="H109" s="125" t="s">
        <v>17</v>
      </c>
    </row>
    <row r="110" spans="1:8" ht="30" customHeight="1">
      <c r="A110" s="134"/>
      <c r="B110" s="160"/>
      <c r="C110" s="28" t="s">
        <v>420</v>
      </c>
      <c r="D110" s="29">
        <v>10</v>
      </c>
      <c r="E110" s="30" t="s">
        <v>525</v>
      </c>
      <c r="F110" s="125">
        <v>507</v>
      </c>
      <c r="G110" s="125"/>
      <c r="H110" s="125" t="s">
        <v>17</v>
      </c>
    </row>
    <row r="111" spans="1:8" ht="30" customHeight="1">
      <c r="A111" s="134"/>
      <c r="B111" s="160"/>
      <c r="C111" s="28" t="s">
        <v>421</v>
      </c>
      <c r="D111" s="29">
        <v>10</v>
      </c>
      <c r="E111" s="30" t="s">
        <v>422</v>
      </c>
      <c r="F111" s="125">
        <v>507</v>
      </c>
      <c r="G111" s="125"/>
      <c r="H111" s="125" t="s">
        <v>17</v>
      </c>
    </row>
    <row r="112" spans="1:8" ht="30" customHeight="1">
      <c r="A112" s="134"/>
      <c r="B112" s="160"/>
      <c r="C112" s="28" t="s">
        <v>423</v>
      </c>
      <c r="D112" s="29">
        <v>10</v>
      </c>
      <c r="E112" s="30" t="s">
        <v>424</v>
      </c>
      <c r="F112" s="125">
        <v>507</v>
      </c>
      <c r="G112" s="125"/>
      <c r="H112" s="125" t="s">
        <v>17</v>
      </c>
    </row>
    <row r="113" spans="1:8" ht="30" customHeight="1">
      <c r="A113" s="134"/>
      <c r="B113" s="160"/>
      <c r="C113" s="28" t="s">
        <v>425</v>
      </c>
      <c r="D113" s="29">
        <v>10</v>
      </c>
      <c r="E113" s="40" t="s">
        <v>426</v>
      </c>
      <c r="F113" s="125">
        <v>507</v>
      </c>
      <c r="G113" s="125"/>
      <c r="H113" s="125" t="s">
        <v>17</v>
      </c>
    </row>
    <row r="114" spans="1:8" ht="30" customHeight="1">
      <c r="A114" s="134"/>
      <c r="B114" s="160"/>
      <c r="C114" s="95" t="s">
        <v>427</v>
      </c>
      <c r="D114" s="29">
        <v>10</v>
      </c>
      <c r="E114" s="40" t="s">
        <v>428</v>
      </c>
      <c r="F114" s="125">
        <v>507</v>
      </c>
      <c r="G114" s="125"/>
      <c r="H114" s="125" t="s">
        <v>17</v>
      </c>
    </row>
    <row r="115" spans="1:8" s="45" customFormat="1" ht="30" customHeight="1">
      <c r="A115" s="134"/>
      <c r="B115" s="160"/>
      <c r="C115" s="107" t="s">
        <v>429</v>
      </c>
      <c r="D115" s="14">
        <v>20</v>
      </c>
      <c r="E115" s="42" t="s">
        <v>430</v>
      </c>
      <c r="F115" s="83">
        <v>502</v>
      </c>
      <c r="G115" s="83"/>
      <c r="H115" s="83" t="s">
        <v>17</v>
      </c>
    </row>
    <row r="116" spans="1:8" ht="30" customHeight="1">
      <c r="A116" s="134"/>
      <c r="B116" s="160"/>
      <c r="C116" s="97" t="s">
        <v>431</v>
      </c>
      <c r="D116" s="59">
        <v>20</v>
      </c>
      <c r="E116" s="97" t="s">
        <v>432</v>
      </c>
      <c r="F116" s="125">
        <v>507</v>
      </c>
      <c r="G116" s="125"/>
      <c r="H116" s="125" t="s">
        <v>330</v>
      </c>
    </row>
    <row r="117" spans="1:8" ht="30" customHeight="1">
      <c r="A117" s="134"/>
      <c r="B117" s="160"/>
      <c r="C117" s="98" t="s">
        <v>433</v>
      </c>
      <c r="D117" s="123">
        <v>20</v>
      </c>
      <c r="E117" s="98" t="s">
        <v>434</v>
      </c>
      <c r="F117" s="125">
        <v>507</v>
      </c>
      <c r="G117" s="125"/>
      <c r="H117" s="125" t="s">
        <v>330</v>
      </c>
    </row>
    <row r="118" spans="1:8" ht="30" customHeight="1">
      <c r="A118" s="134"/>
      <c r="B118" s="160"/>
      <c r="C118" s="98" t="s">
        <v>435</v>
      </c>
      <c r="D118" s="123">
        <v>20</v>
      </c>
      <c r="E118" s="98" t="s">
        <v>436</v>
      </c>
      <c r="F118" s="125">
        <v>507</v>
      </c>
      <c r="G118" s="125"/>
      <c r="H118" s="125" t="s">
        <v>330</v>
      </c>
    </row>
    <row r="119" spans="1:8" ht="30" customHeight="1">
      <c r="A119" s="134"/>
      <c r="B119" s="160"/>
      <c r="C119" s="72" t="s">
        <v>437</v>
      </c>
      <c r="D119" s="71">
        <v>5</v>
      </c>
      <c r="E119" s="72" t="s">
        <v>46</v>
      </c>
      <c r="F119" s="125">
        <v>505</v>
      </c>
      <c r="G119" s="125"/>
      <c r="H119" s="125" t="s">
        <v>47</v>
      </c>
    </row>
    <row r="120" spans="1:8" ht="30" customHeight="1">
      <c r="A120" s="134"/>
      <c r="B120" s="161"/>
      <c r="C120" s="108" t="s">
        <v>438</v>
      </c>
      <c r="D120" s="52">
        <v>10</v>
      </c>
      <c r="E120" s="108" t="s">
        <v>439</v>
      </c>
      <c r="F120" s="123">
        <v>507</v>
      </c>
      <c r="G120" s="123"/>
      <c r="H120" s="123" t="s">
        <v>28</v>
      </c>
    </row>
    <row r="121" spans="1:8" ht="30" customHeight="1">
      <c r="A121" s="134"/>
      <c r="B121" s="162" t="s">
        <v>440</v>
      </c>
      <c r="C121" s="131" t="s">
        <v>14</v>
      </c>
      <c r="D121" s="55">
        <f>D122</f>
        <v>20</v>
      </c>
      <c r="E121" s="51"/>
      <c r="F121" s="123"/>
      <c r="G121" s="123"/>
      <c r="H121" s="123"/>
    </row>
    <row r="122" spans="1:8" ht="30" customHeight="1">
      <c r="A122" s="134"/>
      <c r="B122" s="163"/>
      <c r="C122" s="51" t="s">
        <v>441</v>
      </c>
      <c r="D122" s="52">
        <v>20</v>
      </c>
      <c r="E122" s="51" t="s">
        <v>442</v>
      </c>
      <c r="F122" s="123">
        <v>507</v>
      </c>
      <c r="G122" s="123"/>
      <c r="H122" s="123" t="s">
        <v>28</v>
      </c>
    </row>
    <row r="123" spans="1:8" ht="30" customHeight="1">
      <c r="A123" s="134"/>
      <c r="B123" s="146" t="s">
        <v>446</v>
      </c>
      <c r="C123" s="131" t="s">
        <v>14</v>
      </c>
      <c r="D123" s="55">
        <f>D124</f>
        <v>5</v>
      </c>
      <c r="E123" s="51"/>
      <c r="F123" s="123"/>
      <c r="G123" s="123"/>
      <c r="H123" s="123"/>
    </row>
    <row r="124" spans="1:8" ht="30" customHeight="1">
      <c r="A124" s="134"/>
      <c r="B124" s="146"/>
      <c r="C124" s="70" t="s">
        <v>447</v>
      </c>
      <c r="D124" s="71">
        <v>5</v>
      </c>
      <c r="E124" s="72" t="s">
        <v>46</v>
      </c>
      <c r="F124" s="125">
        <v>505</v>
      </c>
      <c r="G124" s="125"/>
      <c r="H124" s="125" t="s">
        <v>47</v>
      </c>
    </row>
    <row r="125" spans="1:8" ht="30" customHeight="1">
      <c r="A125" s="134"/>
      <c r="B125" s="164" t="s">
        <v>443</v>
      </c>
      <c r="C125" s="131" t="s">
        <v>14</v>
      </c>
      <c r="D125" s="55">
        <f>D126</f>
        <v>10</v>
      </c>
      <c r="E125" s="51"/>
      <c r="F125" s="123"/>
      <c r="G125" s="123"/>
      <c r="H125" s="123"/>
    </row>
    <row r="126" spans="1:8" ht="30" customHeight="1">
      <c r="A126" s="134"/>
      <c r="B126" s="165"/>
      <c r="C126" s="51" t="s">
        <v>444</v>
      </c>
      <c r="D126" s="52">
        <v>10</v>
      </c>
      <c r="E126" s="51" t="s">
        <v>445</v>
      </c>
      <c r="F126" s="123">
        <v>507</v>
      </c>
      <c r="G126" s="123"/>
      <c r="H126" s="123" t="s">
        <v>28</v>
      </c>
    </row>
    <row r="127" spans="1:8" ht="30" customHeight="1">
      <c r="A127" s="134" t="s">
        <v>527</v>
      </c>
      <c r="B127" s="158" t="s">
        <v>131</v>
      </c>
      <c r="C127" s="158"/>
      <c r="D127" s="127">
        <f>D128+D145+D149+D151</f>
        <v>240</v>
      </c>
      <c r="E127" s="124"/>
      <c r="F127" s="123"/>
      <c r="G127" s="123"/>
      <c r="H127" s="123"/>
    </row>
    <row r="128" spans="1:8" ht="30" customHeight="1">
      <c r="A128" s="134"/>
      <c r="B128" s="178" t="s">
        <v>132</v>
      </c>
      <c r="C128" s="38" t="s">
        <v>14</v>
      </c>
      <c r="D128" s="127">
        <f>SUM(D129:D144)</f>
        <v>195</v>
      </c>
      <c r="E128" s="124"/>
      <c r="F128" s="123"/>
      <c r="G128" s="123"/>
      <c r="H128" s="123"/>
    </row>
    <row r="129" spans="1:8" ht="30" customHeight="1">
      <c r="A129" s="134"/>
      <c r="B129" s="178"/>
      <c r="C129" s="61" t="s">
        <v>133</v>
      </c>
      <c r="D129" s="52">
        <v>20</v>
      </c>
      <c r="E129" s="51" t="s">
        <v>134</v>
      </c>
      <c r="F129" s="123">
        <v>507</v>
      </c>
      <c r="G129" s="123"/>
      <c r="H129" s="123" t="s">
        <v>28</v>
      </c>
    </row>
    <row r="130" spans="1:8" ht="30" customHeight="1">
      <c r="A130" s="134"/>
      <c r="B130" s="178"/>
      <c r="C130" s="61" t="s">
        <v>135</v>
      </c>
      <c r="D130" s="52">
        <v>10</v>
      </c>
      <c r="E130" s="51" t="s">
        <v>136</v>
      </c>
      <c r="F130" s="123">
        <v>507</v>
      </c>
      <c r="G130" s="123"/>
      <c r="H130" s="123" t="s">
        <v>28</v>
      </c>
    </row>
    <row r="131" spans="1:8" ht="30" customHeight="1">
      <c r="A131" s="134"/>
      <c r="B131" s="178"/>
      <c r="C131" s="61" t="s">
        <v>137</v>
      </c>
      <c r="D131" s="52">
        <v>20</v>
      </c>
      <c r="E131" s="51" t="s">
        <v>138</v>
      </c>
      <c r="F131" s="123">
        <v>507</v>
      </c>
      <c r="G131" s="123"/>
      <c r="H131" s="123" t="s">
        <v>28</v>
      </c>
    </row>
    <row r="132" spans="1:8" ht="30" customHeight="1">
      <c r="A132" s="134"/>
      <c r="B132" s="178"/>
      <c r="C132" s="62" t="s">
        <v>139</v>
      </c>
      <c r="D132" s="63">
        <v>10</v>
      </c>
      <c r="E132" s="64" t="s">
        <v>140</v>
      </c>
      <c r="F132" s="125">
        <v>507</v>
      </c>
      <c r="G132" s="125"/>
      <c r="H132" s="125" t="s">
        <v>28</v>
      </c>
    </row>
    <row r="133" spans="1:8" ht="30" customHeight="1">
      <c r="A133" s="134"/>
      <c r="B133" s="178"/>
      <c r="C133" s="28" t="s">
        <v>141</v>
      </c>
      <c r="D133" s="29">
        <v>10</v>
      </c>
      <c r="E133" s="30" t="s">
        <v>514</v>
      </c>
      <c r="F133" s="125">
        <v>507</v>
      </c>
      <c r="G133" s="125"/>
      <c r="H133" s="125" t="s">
        <v>17</v>
      </c>
    </row>
    <row r="134" spans="1:8" ht="30" customHeight="1">
      <c r="A134" s="134"/>
      <c r="B134" s="178"/>
      <c r="C134" s="28" t="s">
        <v>142</v>
      </c>
      <c r="D134" s="29">
        <v>10</v>
      </c>
      <c r="E134" s="30" t="s">
        <v>515</v>
      </c>
      <c r="F134" s="125">
        <v>507</v>
      </c>
      <c r="G134" s="125"/>
      <c r="H134" s="125" t="s">
        <v>17</v>
      </c>
    </row>
    <row r="135" spans="1:8" ht="30" customHeight="1">
      <c r="A135" s="134"/>
      <c r="B135" s="178"/>
      <c r="C135" s="28" t="s">
        <v>143</v>
      </c>
      <c r="D135" s="29">
        <v>10</v>
      </c>
      <c r="E135" s="30" t="s">
        <v>509</v>
      </c>
      <c r="F135" s="125">
        <v>507</v>
      </c>
      <c r="G135" s="125"/>
      <c r="H135" s="125" t="s">
        <v>17</v>
      </c>
    </row>
    <row r="136" spans="1:8" ht="30" customHeight="1">
      <c r="A136" s="134"/>
      <c r="B136" s="178"/>
      <c r="C136" s="28" t="s">
        <v>144</v>
      </c>
      <c r="D136" s="29">
        <v>10</v>
      </c>
      <c r="E136" s="30" t="s">
        <v>515</v>
      </c>
      <c r="F136" s="125">
        <v>507</v>
      </c>
      <c r="G136" s="125"/>
      <c r="H136" s="125" t="s">
        <v>17</v>
      </c>
    </row>
    <row r="137" spans="1:8" ht="30" customHeight="1">
      <c r="A137" s="134"/>
      <c r="B137" s="178"/>
      <c r="C137" s="28" t="s">
        <v>145</v>
      </c>
      <c r="D137" s="29">
        <v>10</v>
      </c>
      <c r="E137" s="30" t="s">
        <v>515</v>
      </c>
      <c r="F137" s="125">
        <v>507</v>
      </c>
      <c r="G137" s="125"/>
      <c r="H137" s="125" t="s">
        <v>17</v>
      </c>
    </row>
    <row r="138" spans="1:8" ht="30" customHeight="1">
      <c r="A138" s="134"/>
      <c r="B138" s="178"/>
      <c r="C138" s="28" t="s">
        <v>146</v>
      </c>
      <c r="D138" s="29">
        <v>10</v>
      </c>
      <c r="E138" s="30" t="s">
        <v>514</v>
      </c>
      <c r="F138" s="125">
        <v>507</v>
      </c>
      <c r="G138" s="125"/>
      <c r="H138" s="125" t="s">
        <v>17</v>
      </c>
    </row>
    <row r="139" spans="1:8" ht="30" customHeight="1">
      <c r="A139" s="134"/>
      <c r="B139" s="178"/>
      <c r="C139" s="28" t="s">
        <v>147</v>
      </c>
      <c r="D139" s="29">
        <v>10</v>
      </c>
      <c r="E139" s="30" t="s">
        <v>514</v>
      </c>
      <c r="F139" s="125">
        <v>507</v>
      </c>
      <c r="G139" s="125"/>
      <c r="H139" s="125" t="s">
        <v>17</v>
      </c>
    </row>
    <row r="140" spans="1:8" ht="30" customHeight="1">
      <c r="A140" s="134"/>
      <c r="B140" s="178"/>
      <c r="C140" s="198" t="s">
        <v>148</v>
      </c>
      <c r="D140" s="29">
        <v>10</v>
      </c>
      <c r="E140" s="30" t="s">
        <v>149</v>
      </c>
      <c r="F140" s="125">
        <v>507</v>
      </c>
      <c r="G140" s="125"/>
      <c r="H140" s="125" t="s">
        <v>17</v>
      </c>
    </row>
    <row r="141" spans="1:8" ht="30" customHeight="1">
      <c r="A141" s="134"/>
      <c r="B141" s="178"/>
      <c r="C141" s="199"/>
      <c r="D141" s="67">
        <v>10</v>
      </c>
      <c r="E141" s="66" t="s">
        <v>150</v>
      </c>
      <c r="F141" s="125">
        <v>507</v>
      </c>
      <c r="G141" s="125"/>
      <c r="H141" s="125" t="s">
        <v>25</v>
      </c>
    </row>
    <row r="142" spans="1:8" ht="30" customHeight="1">
      <c r="A142" s="134"/>
      <c r="B142" s="178"/>
      <c r="C142" s="68" t="s">
        <v>151</v>
      </c>
      <c r="D142" s="126">
        <v>20</v>
      </c>
      <c r="E142" s="68" t="s">
        <v>152</v>
      </c>
      <c r="F142" s="125">
        <v>507</v>
      </c>
      <c r="G142" s="125"/>
      <c r="H142" s="125" t="s">
        <v>25</v>
      </c>
    </row>
    <row r="143" spans="1:8" ht="30" customHeight="1">
      <c r="A143" s="134"/>
      <c r="B143" s="178"/>
      <c r="C143" s="70" t="s">
        <v>153</v>
      </c>
      <c r="D143" s="71">
        <v>5</v>
      </c>
      <c r="E143" s="72" t="s">
        <v>46</v>
      </c>
      <c r="F143" s="125">
        <v>505</v>
      </c>
      <c r="G143" s="125"/>
      <c r="H143" s="125" t="s">
        <v>47</v>
      </c>
    </row>
    <row r="144" spans="1:8" ht="30" customHeight="1">
      <c r="A144" s="134"/>
      <c r="B144" s="178"/>
      <c r="C144" s="73" t="s">
        <v>534</v>
      </c>
      <c r="D144" s="74">
        <v>20</v>
      </c>
      <c r="E144" s="73" t="s">
        <v>155</v>
      </c>
      <c r="F144" s="125">
        <v>507</v>
      </c>
      <c r="G144" s="125"/>
      <c r="H144" s="125" t="s">
        <v>28</v>
      </c>
    </row>
    <row r="145" spans="1:8" ht="30" customHeight="1">
      <c r="A145" s="134"/>
      <c r="B145" s="178" t="s">
        <v>165</v>
      </c>
      <c r="C145" s="131" t="s">
        <v>14</v>
      </c>
      <c r="D145" s="37">
        <f>D146</f>
        <v>5</v>
      </c>
      <c r="E145" s="30"/>
      <c r="F145" s="125"/>
      <c r="G145" s="125"/>
      <c r="H145" s="125"/>
    </row>
    <row r="146" spans="1:8" ht="30" customHeight="1">
      <c r="A146" s="134"/>
      <c r="B146" s="179"/>
      <c r="C146" s="76" t="s">
        <v>166</v>
      </c>
      <c r="D146" s="77">
        <v>5</v>
      </c>
      <c r="E146" s="78" t="s">
        <v>46</v>
      </c>
      <c r="F146" s="125">
        <v>505</v>
      </c>
      <c r="G146" s="125"/>
      <c r="H146" s="125" t="s">
        <v>47</v>
      </c>
    </row>
    <row r="147" spans="1:8" ht="30" customHeight="1">
      <c r="A147" s="134"/>
      <c r="B147" s="178" t="s">
        <v>162</v>
      </c>
      <c r="C147" s="131" t="s">
        <v>14</v>
      </c>
      <c r="D147" s="75">
        <f>D148</f>
        <v>10</v>
      </c>
      <c r="E147" s="73"/>
      <c r="F147" s="125"/>
      <c r="G147" s="125"/>
      <c r="H147" s="125"/>
    </row>
    <row r="148" spans="1:8" ht="30" customHeight="1">
      <c r="A148" s="134"/>
      <c r="B148" s="178"/>
      <c r="C148" s="28" t="s">
        <v>163</v>
      </c>
      <c r="D148" s="29">
        <v>10</v>
      </c>
      <c r="E148" s="30" t="s">
        <v>164</v>
      </c>
      <c r="F148" s="125">
        <v>507</v>
      </c>
      <c r="G148" s="125"/>
      <c r="H148" s="125" t="s">
        <v>17</v>
      </c>
    </row>
    <row r="149" spans="1:8" ht="30" customHeight="1">
      <c r="A149" s="134"/>
      <c r="B149" s="142" t="s">
        <v>156</v>
      </c>
      <c r="C149" s="131" t="s">
        <v>14</v>
      </c>
      <c r="D149" s="75">
        <f>SUM(D150:D152)</f>
        <v>30</v>
      </c>
      <c r="E149" s="73"/>
      <c r="F149" s="125"/>
      <c r="G149" s="125"/>
      <c r="H149" s="125"/>
    </row>
    <row r="150" spans="1:8" ht="30" customHeight="1">
      <c r="A150" s="134"/>
      <c r="B150" s="142"/>
      <c r="C150" s="28" t="s">
        <v>157</v>
      </c>
      <c r="D150" s="29">
        <v>10</v>
      </c>
      <c r="E150" s="30" t="s">
        <v>158</v>
      </c>
      <c r="F150" s="125">
        <v>507</v>
      </c>
      <c r="G150" s="125"/>
      <c r="H150" s="125" t="s">
        <v>17</v>
      </c>
    </row>
    <row r="151" spans="1:8" ht="30" customHeight="1">
      <c r="A151" s="134"/>
      <c r="B151" s="142"/>
      <c r="C151" s="28" t="s">
        <v>159</v>
      </c>
      <c r="D151" s="29">
        <v>10</v>
      </c>
      <c r="E151" s="30" t="s">
        <v>160</v>
      </c>
      <c r="F151" s="125">
        <v>507</v>
      </c>
      <c r="G151" s="125"/>
      <c r="H151" s="125" t="s">
        <v>17</v>
      </c>
    </row>
    <row r="152" spans="1:8" ht="30" customHeight="1">
      <c r="A152" s="134"/>
      <c r="B152" s="142"/>
      <c r="C152" s="28" t="s">
        <v>161</v>
      </c>
      <c r="D152" s="29">
        <v>10</v>
      </c>
      <c r="E152" s="30" t="s">
        <v>517</v>
      </c>
      <c r="F152" s="125">
        <v>507</v>
      </c>
      <c r="G152" s="125"/>
      <c r="H152" s="125" t="s">
        <v>17</v>
      </c>
    </row>
    <row r="153" spans="1:8" ht="30" customHeight="1">
      <c r="A153" s="162" t="s">
        <v>62</v>
      </c>
      <c r="B153" s="158" t="s">
        <v>63</v>
      </c>
      <c r="C153" s="168"/>
      <c r="D153" s="33">
        <f>D154+D159</f>
        <v>40</v>
      </c>
      <c r="E153" s="34"/>
      <c r="F153" s="123"/>
      <c r="G153" s="123"/>
      <c r="H153" s="123"/>
    </row>
    <row r="154" spans="1:8" ht="30" customHeight="1">
      <c r="A154" s="184"/>
      <c r="B154" s="159" t="s">
        <v>64</v>
      </c>
      <c r="C154" s="26" t="s">
        <v>14</v>
      </c>
      <c r="D154" s="33">
        <f>SUM(D155:D158)</f>
        <v>35</v>
      </c>
      <c r="E154" s="34"/>
      <c r="F154" s="123"/>
      <c r="G154" s="123"/>
      <c r="H154" s="123"/>
    </row>
    <row r="155" spans="1:8" ht="30" customHeight="1">
      <c r="A155" s="184"/>
      <c r="B155" s="160"/>
      <c r="C155" s="31" t="s">
        <v>65</v>
      </c>
      <c r="D155" s="32">
        <v>10</v>
      </c>
      <c r="E155" s="31" t="s">
        <v>66</v>
      </c>
      <c r="F155" s="123">
        <v>507</v>
      </c>
      <c r="G155" s="123"/>
      <c r="H155" s="123" t="s">
        <v>28</v>
      </c>
    </row>
    <row r="156" spans="1:8" ht="30" customHeight="1">
      <c r="A156" s="184"/>
      <c r="B156" s="160"/>
      <c r="C156" s="31" t="s">
        <v>67</v>
      </c>
      <c r="D156" s="32">
        <v>10</v>
      </c>
      <c r="E156" s="31" t="s">
        <v>68</v>
      </c>
      <c r="F156" s="123">
        <v>507</v>
      </c>
      <c r="G156" s="123"/>
      <c r="H156" s="123" t="s">
        <v>28</v>
      </c>
    </row>
    <row r="157" spans="1:8" ht="30" customHeight="1">
      <c r="A157" s="184"/>
      <c r="B157" s="160"/>
      <c r="C157" s="28" t="s">
        <v>69</v>
      </c>
      <c r="D157" s="29">
        <v>10</v>
      </c>
      <c r="E157" s="30" t="s">
        <v>70</v>
      </c>
      <c r="F157" s="123">
        <v>507</v>
      </c>
      <c r="G157" s="123"/>
      <c r="H157" s="123" t="s">
        <v>17</v>
      </c>
    </row>
    <row r="158" spans="1:8" ht="30" customHeight="1">
      <c r="A158" s="184"/>
      <c r="B158" s="161"/>
      <c r="C158" s="35" t="s">
        <v>71</v>
      </c>
      <c r="D158" s="29">
        <v>5</v>
      </c>
      <c r="E158" s="36" t="s">
        <v>46</v>
      </c>
      <c r="F158" s="123">
        <v>505</v>
      </c>
      <c r="G158" s="123"/>
      <c r="H158" s="123" t="s">
        <v>47</v>
      </c>
    </row>
    <row r="159" spans="1:8" ht="30" customHeight="1">
      <c r="A159" s="184"/>
      <c r="B159" s="135" t="s">
        <v>73</v>
      </c>
      <c r="C159" s="26" t="s">
        <v>14</v>
      </c>
      <c r="D159" s="37">
        <f>D160</f>
        <v>5</v>
      </c>
      <c r="E159" s="36"/>
      <c r="F159" s="123"/>
      <c r="G159" s="123"/>
      <c r="H159" s="123"/>
    </row>
    <row r="160" spans="1:8" ht="30" customHeight="1">
      <c r="A160" s="163"/>
      <c r="B160" s="135"/>
      <c r="C160" s="28" t="s">
        <v>75</v>
      </c>
      <c r="D160" s="29">
        <v>5</v>
      </c>
      <c r="E160" s="36" t="s">
        <v>46</v>
      </c>
      <c r="F160" s="123">
        <v>505</v>
      </c>
      <c r="G160" s="123"/>
      <c r="H160" s="123" t="s">
        <v>47</v>
      </c>
    </row>
    <row r="161" spans="1:8" ht="30" customHeight="1">
      <c r="A161" s="146" t="s">
        <v>116</v>
      </c>
      <c r="B161" s="158" t="s">
        <v>117</v>
      </c>
      <c r="C161" s="158"/>
      <c r="D161" s="55">
        <f>D162+D165+D167</f>
        <v>55</v>
      </c>
      <c r="E161" s="52"/>
      <c r="F161" s="123"/>
      <c r="G161" s="123"/>
      <c r="H161" s="123"/>
    </row>
    <row r="162" spans="1:8" ht="30" customHeight="1">
      <c r="A162" s="146"/>
      <c r="B162" s="170" t="s">
        <v>118</v>
      </c>
      <c r="C162" s="131" t="s">
        <v>14</v>
      </c>
      <c r="D162" s="55">
        <f>SUM(D163:D164)</f>
        <v>15</v>
      </c>
      <c r="E162" s="52"/>
      <c r="F162" s="123"/>
      <c r="G162" s="123"/>
      <c r="H162" s="123"/>
    </row>
    <row r="163" spans="1:8" ht="30" customHeight="1">
      <c r="A163" s="146"/>
      <c r="B163" s="181"/>
      <c r="C163" s="56" t="s">
        <v>119</v>
      </c>
      <c r="D163" s="52">
        <v>5</v>
      </c>
      <c r="E163" s="51" t="s">
        <v>46</v>
      </c>
      <c r="F163" s="123">
        <v>505</v>
      </c>
      <c r="G163" s="123"/>
      <c r="H163" s="123" t="s">
        <v>47</v>
      </c>
    </row>
    <row r="164" spans="1:8" ht="30" customHeight="1">
      <c r="A164" s="146"/>
      <c r="B164" s="172"/>
      <c r="C164" s="28" t="s">
        <v>120</v>
      </c>
      <c r="D164" s="29">
        <v>10</v>
      </c>
      <c r="E164" s="30" t="s">
        <v>121</v>
      </c>
      <c r="F164" s="123">
        <v>507</v>
      </c>
      <c r="G164" s="123"/>
      <c r="H164" s="123" t="s">
        <v>17</v>
      </c>
    </row>
    <row r="165" spans="1:8" ht="30" customHeight="1">
      <c r="A165" s="146"/>
      <c r="B165" s="182" t="s">
        <v>122</v>
      </c>
      <c r="C165" s="131" t="s">
        <v>14</v>
      </c>
      <c r="D165" s="55">
        <f>D166</f>
        <v>10</v>
      </c>
      <c r="E165" s="52"/>
      <c r="F165" s="123"/>
      <c r="G165" s="123"/>
      <c r="H165" s="123"/>
    </row>
    <row r="166" spans="1:8" ht="30" customHeight="1">
      <c r="A166" s="146"/>
      <c r="B166" s="183"/>
      <c r="C166" s="28" t="s">
        <v>123</v>
      </c>
      <c r="D166" s="29">
        <v>10</v>
      </c>
      <c r="E166" s="30" t="s">
        <v>124</v>
      </c>
      <c r="F166" s="123">
        <v>507</v>
      </c>
      <c r="G166" s="123"/>
      <c r="H166" s="123" t="s">
        <v>17</v>
      </c>
    </row>
    <row r="167" spans="1:8" ht="30" customHeight="1">
      <c r="A167" s="146"/>
      <c r="B167" s="159" t="s">
        <v>125</v>
      </c>
      <c r="C167" s="131" t="s">
        <v>14</v>
      </c>
      <c r="D167" s="127">
        <f>SUM(D168:D169)</f>
        <v>30</v>
      </c>
      <c r="E167" s="57"/>
      <c r="F167" s="123"/>
      <c r="G167" s="123"/>
      <c r="H167" s="123"/>
    </row>
    <row r="168" spans="1:8" ht="30" customHeight="1">
      <c r="A168" s="146"/>
      <c r="B168" s="160"/>
      <c r="C168" s="58" t="s">
        <v>126</v>
      </c>
      <c r="D168" s="59">
        <v>20</v>
      </c>
      <c r="E168" s="58" t="s">
        <v>127</v>
      </c>
      <c r="F168" s="123">
        <v>507</v>
      </c>
      <c r="G168" s="123"/>
      <c r="H168" s="123" t="s">
        <v>25</v>
      </c>
    </row>
    <row r="169" spans="1:8" ht="30" customHeight="1">
      <c r="A169" s="146"/>
      <c r="B169" s="161"/>
      <c r="C169" s="51" t="s">
        <v>128</v>
      </c>
      <c r="D169" s="52">
        <v>10</v>
      </c>
      <c r="E169" s="51" t="s">
        <v>129</v>
      </c>
      <c r="F169" s="123">
        <v>507</v>
      </c>
      <c r="G169" s="123"/>
      <c r="H169" s="123" t="s">
        <v>28</v>
      </c>
    </row>
    <row r="170" spans="1:8" ht="30" customHeight="1">
      <c r="A170" s="164" t="s">
        <v>529</v>
      </c>
      <c r="B170" s="168" t="s">
        <v>223</v>
      </c>
      <c r="C170" s="169"/>
      <c r="D170" s="127">
        <f>D171+D173+D175+D178</f>
        <v>115</v>
      </c>
      <c r="E170" s="57"/>
      <c r="F170" s="123"/>
      <c r="G170" s="123"/>
      <c r="H170" s="123"/>
    </row>
    <row r="171" spans="1:8" ht="30" customHeight="1">
      <c r="A171" s="167"/>
      <c r="B171" s="170" t="s">
        <v>224</v>
      </c>
      <c r="C171" s="131" t="s">
        <v>14</v>
      </c>
      <c r="D171" s="127">
        <f>D172</f>
        <v>10</v>
      </c>
      <c r="E171" s="57"/>
      <c r="F171" s="123"/>
      <c r="G171" s="123"/>
      <c r="H171" s="123"/>
    </row>
    <row r="172" spans="1:8" ht="30" customHeight="1">
      <c r="A172" s="167"/>
      <c r="B172" s="172"/>
      <c r="C172" s="28" t="s">
        <v>225</v>
      </c>
      <c r="D172" s="29">
        <v>10</v>
      </c>
      <c r="E172" s="30" t="s">
        <v>514</v>
      </c>
      <c r="F172" s="125">
        <v>507</v>
      </c>
      <c r="G172" s="125"/>
      <c r="H172" s="125" t="s">
        <v>17</v>
      </c>
    </row>
    <row r="173" spans="1:8" ht="30" customHeight="1">
      <c r="A173" s="167"/>
      <c r="B173" s="162" t="s">
        <v>226</v>
      </c>
      <c r="C173" s="131" t="s">
        <v>14</v>
      </c>
      <c r="D173" s="127">
        <f>D174</f>
        <v>30</v>
      </c>
      <c r="E173" s="57"/>
      <c r="F173" s="123"/>
      <c r="G173" s="123"/>
      <c r="H173" s="123"/>
    </row>
    <row r="174" spans="1:8" ht="30" customHeight="1">
      <c r="A174" s="167"/>
      <c r="B174" s="163"/>
      <c r="C174" s="51" t="s">
        <v>227</v>
      </c>
      <c r="D174" s="52">
        <v>30</v>
      </c>
      <c r="E174" s="51" t="s">
        <v>228</v>
      </c>
      <c r="F174" s="123">
        <v>507</v>
      </c>
      <c r="G174" s="123"/>
      <c r="H174" s="123" t="s">
        <v>28</v>
      </c>
    </row>
    <row r="175" spans="1:8" ht="30" customHeight="1">
      <c r="A175" s="167"/>
      <c r="B175" s="134" t="s">
        <v>236</v>
      </c>
      <c r="C175" s="38" t="s">
        <v>14</v>
      </c>
      <c r="D175" s="55">
        <f>D176+D177</f>
        <v>15</v>
      </c>
      <c r="E175" s="51"/>
      <c r="F175" s="123"/>
      <c r="G175" s="123"/>
      <c r="H175" s="123"/>
    </row>
    <row r="176" spans="1:8" ht="30" customHeight="1">
      <c r="A176" s="167"/>
      <c r="B176" s="166"/>
      <c r="C176" s="70" t="s">
        <v>237</v>
      </c>
      <c r="D176" s="87">
        <v>5</v>
      </c>
      <c r="E176" s="72" t="s">
        <v>46</v>
      </c>
      <c r="F176" s="123">
        <v>505</v>
      </c>
      <c r="G176" s="123"/>
      <c r="H176" s="123" t="s">
        <v>47</v>
      </c>
    </row>
    <row r="177" spans="1:8" ht="30" customHeight="1">
      <c r="A177" s="167"/>
      <c r="B177" s="134"/>
      <c r="C177" s="31" t="s">
        <v>238</v>
      </c>
      <c r="D177" s="32">
        <v>10</v>
      </c>
      <c r="E177" s="31" t="s">
        <v>239</v>
      </c>
      <c r="F177" s="123">
        <v>507</v>
      </c>
      <c r="G177" s="123"/>
      <c r="H177" s="123" t="s">
        <v>28</v>
      </c>
    </row>
    <row r="178" spans="1:8" ht="30" customHeight="1">
      <c r="A178" s="167"/>
      <c r="B178" s="134" t="s">
        <v>229</v>
      </c>
      <c r="C178" s="38" t="s">
        <v>14</v>
      </c>
      <c r="D178" s="55">
        <f>SUM(D179:D181)</f>
        <v>60</v>
      </c>
      <c r="E178" s="52"/>
      <c r="F178" s="123"/>
      <c r="G178" s="123"/>
      <c r="H178" s="123"/>
    </row>
    <row r="179" spans="1:8" ht="30" customHeight="1">
      <c r="A179" s="167"/>
      <c r="B179" s="134"/>
      <c r="C179" s="129" t="s">
        <v>230</v>
      </c>
      <c r="D179" s="123">
        <v>20</v>
      </c>
      <c r="E179" s="129" t="s">
        <v>231</v>
      </c>
      <c r="F179" s="125">
        <v>507</v>
      </c>
      <c r="G179" s="123"/>
      <c r="H179" s="123" t="s">
        <v>25</v>
      </c>
    </row>
    <row r="180" spans="1:8" ht="30" customHeight="1">
      <c r="A180" s="167"/>
      <c r="B180" s="134"/>
      <c r="C180" s="129" t="s">
        <v>232</v>
      </c>
      <c r="D180" s="123">
        <v>20</v>
      </c>
      <c r="E180" s="129" t="s">
        <v>233</v>
      </c>
      <c r="F180" s="125">
        <v>507</v>
      </c>
      <c r="G180" s="123"/>
      <c r="H180" s="123" t="s">
        <v>25</v>
      </c>
    </row>
    <row r="181" spans="1:8" ht="30" customHeight="1">
      <c r="A181" s="165"/>
      <c r="B181" s="134"/>
      <c r="C181" s="31" t="s">
        <v>234</v>
      </c>
      <c r="D181" s="32">
        <v>20</v>
      </c>
      <c r="E181" s="31" t="s">
        <v>235</v>
      </c>
      <c r="F181" s="123">
        <v>507</v>
      </c>
      <c r="G181" s="123"/>
      <c r="H181" s="123" t="s">
        <v>28</v>
      </c>
    </row>
    <row r="182" spans="1:8" ht="30" customHeight="1">
      <c r="A182" s="134" t="s">
        <v>528</v>
      </c>
      <c r="B182" s="185" t="s">
        <v>12</v>
      </c>
      <c r="C182" s="186"/>
      <c r="D182" s="127">
        <f>D183+D190+D192+D194+D196+D200</f>
        <v>145</v>
      </c>
      <c r="E182" s="10"/>
      <c r="F182" s="123"/>
      <c r="G182" s="123"/>
      <c r="H182" s="123"/>
    </row>
    <row r="183" spans="1:8" ht="30" customHeight="1">
      <c r="A183" s="134"/>
      <c r="B183" s="159" t="s">
        <v>13</v>
      </c>
      <c r="C183" s="132" t="s">
        <v>14</v>
      </c>
      <c r="D183" s="127">
        <f>SUM(D184:D189)</f>
        <v>70</v>
      </c>
      <c r="E183" s="10"/>
      <c r="F183" s="123"/>
      <c r="G183" s="123"/>
      <c r="H183" s="123"/>
    </row>
    <row r="184" spans="1:8" ht="30" customHeight="1">
      <c r="A184" s="134"/>
      <c r="B184" s="160"/>
      <c r="C184" s="13" t="s">
        <v>15</v>
      </c>
      <c r="D184" s="14">
        <v>10</v>
      </c>
      <c r="E184" s="15" t="s">
        <v>16</v>
      </c>
      <c r="F184" s="123">
        <v>507</v>
      </c>
      <c r="G184" s="123"/>
      <c r="H184" s="123" t="s">
        <v>17</v>
      </c>
    </row>
    <row r="185" spans="1:8" ht="30" customHeight="1">
      <c r="A185" s="134"/>
      <c r="B185" s="160"/>
      <c r="C185" s="13" t="s">
        <v>18</v>
      </c>
      <c r="D185" s="14">
        <v>10</v>
      </c>
      <c r="E185" s="15" t="s">
        <v>19</v>
      </c>
      <c r="F185" s="123">
        <v>507</v>
      </c>
      <c r="G185" s="123"/>
      <c r="H185" s="123" t="s">
        <v>17</v>
      </c>
    </row>
    <row r="186" spans="1:8" ht="30" customHeight="1">
      <c r="A186" s="134"/>
      <c r="B186" s="160"/>
      <c r="C186" s="15" t="s">
        <v>535</v>
      </c>
      <c r="D186" s="14">
        <v>10</v>
      </c>
      <c r="E186" s="15" t="s">
        <v>21</v>
      </c>
      <c r="F186" s="123">
        <v>507</v>
      </c>
      <c r="G186" s="123"/>
      <c r="H186" s="123" t="s">
        <v>17</v>
      </c>
    </row>
    <row r="187" spans="1:8" ht="30" customHeight="1">
      <c r="A187" s="134"/>
      <c r="B187" s="160"/>
      <c r="C187" s="13" t="s">
        <v>22</v>
      </c>
      <c r="D187" s="14">
        <v>20</v>
      </c>
      <c r="E187" s="15" t="s">
        <v>509</v>
      </c>
      <c r="F187" s="123">
        <v>507</v>
      </c>
      <c r="G187" s="123"/>
      <c r="H187" s="123" t="s">
        <v>17</v>
      </c>
    </row>
    <row r="188" spans="1:8" ht="30" customHeight="1">
      <c r="A188" s="134"/>
      <c r="B188" s="160"/>
      <c r="C188" s="16" t="s">
        <v>23</v>
      </c>
      <c r="D188" s="17">
        <v>10</v>
      </c>
      <c r="E188" s="18" t="s">
        <v>24</v>
      </c>
      <c r="F188" s="123">
        <v>507</v>
      </c>
      <c r="G188" s="123"/>
      <c r="H188" s="123" t="s">
        <v>25</v>
      </c>
    </row>
    <row r="189" spans="1:8" ht="30" customHeight="1">
      <c r="A189" s="134"/>
      <c r="B189" s="161"/>
      <c r="C189" s="133" t="s">
        <v>26</v>
      </c>
      <c r="D189" s="20">
        <v>10</v>
      </c>
      <c r="E189" s="133" t="s">
        <v>27</v>
      </c>
      <c r="F189" s="123">
        <v>507</v>
      </c>
      <c r="G189" s="123"/>
      <c r="H189" s="123" t="s">
        <v>28</v>
      </c>
    </row>
    <row r="190" spans="1:8" ht="30" customHeight="1">
      <c r="A190" s="134"/>
      <c r="B190" s="162" t="s">
        <v>41</v>
      </c>
      <c r="C190" s="132" t="s">
        <v>14</v>
      </c>
      <c r="D190" s="127">
        <f>D191</f>
        <v>20</v>
      </c>
      <c r="E190" s="10"/>
      <c r="F190" s="123"/>
      <c r="G190" s="123"/>
      <c r="H190" s="123"/>
    </row>
    <row r="191" spans="1:8" ht="30" customHeight="1">
      <c r="A191" s="134"/>
      <c r="B191" s="163"/>
      <c r="C191" s="13" t="s">
        <v>42</v>
      </c>
      <c r="D191" s="14">
        <v>20</v>
      </c>
      <c r="E191" s="15" t="s">
        <v>43</v>
      </c>
      <c r="F191" s="123">
        <v>507</v>
      </c>
      <c r="G191" s="123"/>
      <c r="H191" s="123" t="s">
        <v>17</v>
      </c>
    </row>
    <row r="192" spans="1:8" ht="30" customHeight="1">
      <c r="A192" s="134"/>
      <c r="B192" s="134" t="s">
        <v>29</v>
      </c>
      <c r="C192" s="132" t="s">
        <v>14</v>
      </c>
      <c r="D192" s="127">
        <f>D193</f>
        <v>10</v>
      </c>
      <c r="E192" s="10"/>
      <c r="F192" s="123"/>
      <c r="G192" s="123"/>
      <c r="H192" s="123"/>
    </row>
    <row r="193" spans="1:8" ht="30" customHeight="1">
      <c r="A193" s="134"/>
      <c r="B193" s="134"/>
      <c r="C193" s="21" t="s">
        <v>30</v>
      </c>
      <c r="D193" s="123">
        <v>10</v>
      </c>
      <c r="E193" s="22" t="s">
        <v>31</v>
      </c>
      <c r="F193" s="123">
        <v>507</v>
      </c>
      <c r="G193" s="123"/>
      <c r="H193" s="123" t="s">
        <v>28</v>
      </c>
    </row>
    <row r="194" spans="1:8" ht="30" customHeight="1">
      <c r="A194" s="134"/>
      <c r="B194" s="162" t="s">
        <v>44</v>
      </c>
      <c r="C194" s="132" t="s">
        <v>14</v>
      </c>
      <c r="D194" s="23">
        <f>D195</f>
        <v>5</v>
      </c>
      <c r="E194" s="24"/>
      <c r="F194" s="123"/>
      <c r="G194" s="123"/>
      <c r="H194" s="123"/>
    </row>
    <row r="195" spans="1:8" ht="30" customHeight="1">
      <c r="A195" s="134"/>
      <c r="B195" s="163"/>
      <c r="C195" s="25" t="s">
        <v>45</v>
      </c>
      <c r="D195" s="14">
        <v>5</v>
      </c>
      <c r="E195" s="24" t="s">
        <v>46</v>
      </c>
      <c r="F195" s="123">
        <v>505</v>
      </c>
      <c r="G195" s="123"/>
      <c r="H195" s="123" t="s">
        <v>47</v>
      </c>
    </row>
    <row r="196" spans="1:8" ht="30" customHeight="1">
      <c r="A196" s="134"/>
      <c r="B196" s="134" t="s">
        <v>35</v>
      </c>
      <c r="C196" s="132" t="s">
        <v>14</v>
      </c>
      <c r="D196" s="127">
        <f>SUM(D197:D199)</f>
        <v>30</v>
      </c>
      <c r="E196" s="10"/>
      <c r="F196" s="123"/>
      <c r="G196" s="123"/>
      <c r="H196" s="123"/>
    </row>
    <row r="197" spans="1:8" ht="30" customHeight="1">
      <c r="A197" s="134"/>
      <c r="B197" s="134"/>
      <c r="C197" s="13" t="s">
        <v>36</v>
      </c>
      <c r="D197" s="14">
        <v>10</v>
      </c>
      <c r="E197" s="15" t="s">
        <v>510</v>
      </c>
      <c r="F197" s="123">
        <v>507</v>
      </c>
      <c r="G197" s="123"/>
      <c r="H197" s="123" t="s">
        <v>17</v>
      </c>
    </row>
    <row r="198" spans="1:8" ht="30" customHeight="1">
      <c r="A198" s="134"/>
      <c r="B198" s="134"/>
      <c r="C198" s="13" t="s">
        <v>37</v>
      </c>
      <c r="D198" s="14">
        <v>10</v>
      </c>
      <c r="E198" s="15" t="s">
        <v>38</v>
      </c>
      <c r="F198" s="123">
        <v>507</v>
      </c>
      <c r="G198" s="123"/>
      <c r="H198" s="123" t="s">
        <v>17</v>
      </c>
    </row>
    <row r="199" spans="1:8" ht="30" customHeight="1">
      <c r="A199" s="134"/>
      <c r="B199" s="134"/>
      <c r="C199" s="21" t="s">
        <v>39</v>
      </c>
      <c r="D199" s="123">
        <v>10</v>
      </c>
      <c r="E199" s="22" t="s">
        <v>40</v>
      </c>
      <c r="F199" s="123">
        <v>507</v>
      </c>
      <c r="G199" s="123"/>
      <c r="H199" s="123" t="s">
        <v>28</v>
      </c>
    </row>
    <row r="200" spans="1:8" ht="30" customHeight="1">
      <c r="A200" s="134"/>
      <c r="B200" s="134" t="s">
        <v>32</v>
      </c>
      <c r="C200" s="132" t="s">
        <v>14</v>
      </c>
      <c r="D200" s="127">
        <f>D201</f>
        <v>10</v>
      </c>
      <c r="E200" s="22"/>
      <c r="F200" s="123"/>
      <c r="G200" s="123"/>
      <c r="H200" s="123"/>
    </row>
    <row r="201" spans="1:8" ht="30" customHeight="1">
      <c r="A201" s="134"/>
      <c r="B201" s="134"/>
      <c r="C201" s="21" t="s">
        <v>33</v>
      </c>
      <c r="D201" s="123">
        <v>10</v>
      </c>
      <c r="E201" s="22" t="s">
        <v>34</v>
      </c>
      <c r="F201" s="123">
        <v>507</v>
      </c>
      <c r="G201" s="123"/>
      <c r="H201" s="123" t="s">
        <v>28</v>
      </c>
    </row>
    <row r="202" spans="1:8" ht="30" customHeight="1">
      <c r="A202" s="164" t="s">
        <v>240</v>
      </c>
      <c r="B202" s="168" t="s">
        <v>241</v>
      </c>
      <c r="C202" s="169"/>
      <c r="D202" s="33">
        <f>D203</f>
        <v>15</v>
      </c>
      <c r="E202" s="31"/>
      <c r="F202" s="123"/>
      <c r="G202" s="123"/>
      <c r="H202" s="123"/>
    </row>
    <row r="203" spans="1:8" ht="30" customHeight="1">
      <c r="A203" s="167"/>
      <c r="B203" s="170" t="s">
        <v>242</v>
      </c>
      <c r="C203" s="38" t="s">
        <v>14</v>
      </c>
      <c r="D203" s="33">
        <f>D204+D205</f>
        <v>15</v>
      </c>
      <c r="E203" s="31"/>
      <c r="F203" s="123"/>
      <c r="G203" s="123"/>
      <c r="H203" s="123"/>
    </row>
    <row r="204" spans="1:8" ht="30" customHeight="1">
      <c r="A204" s="167"/>
      <c r="B204" s="171"/>
      <c r="C204" s="89" t="s">
        <v>243</v>
      </c>
      <c r="D204" s="32">
        <v>5</v>
      </c>
      <c r="E204" s="31" t="s">
        <v>46</v>
      </c>
      <c r="F204" s="123">
        <v>505</v>
      </c>
      <c r="G204" s="123"/>
      <c r="H204" s="123" t="s">
        <v>47</v>
      </c>
    </row>
    <row r="205" spans="1:8" ht="30" customHeight="1">
      <c r="A205" s="165"/>
      <c r="B205" s="172"/>
      <c r="C205" s="28" t="s">
        <v>244</v>
      </c>
      <c r="D205" s="29">
        <v>10</v>
      </c>
      <c r="E205" s="30" t="s">
        <v>245</v>
      </c>
      <c r="F205" s="125">
        <v>507</v>
      </c>
      <c r="G205" s="125"/>
      <c r="H205" s="125" t="s">
        <v>17</v>
      </c>
    </row>
    <row r="206" spans="1:8" ht="30" customHeight="1">
      <c r="A206" s="134" t="s">
        <v>530</v>
      </c>
      <c r="B206" s="168" t="s">
        <v>182</v>
      </c>
      <c r="C206" s="169"/>
      <c r="D206" s="127">
        <f>D207+D215+D218+D220</f>
        <v>120</v>
      </c>
      <c r="E206" s="57"/>
      <c r="F206" s="123"/>
      <c r="G206" s="123"/>
      <c r="H206" s="123"/>
    </row>
    <row r="207" spans="1:8" ht="30" customHeight="1">
      <c r="A207" s="134"/>
      <c r="B207" s="159" t="s">
        <v>183</v>
      </c>
      <c r="C207" s="131" t="s">
        <v>14</v>
      </c>
      <c r="D207" s="127">
        <f>SUM(D208:D214)</f>
        <v>75</v>
      </c>
      <c r="E207" s="57"/>
      <c r="F207" s="123"/>
      <c r="G207" s="123"/>
      <c r="H207" s="123"/>
    </row>
    <row r="208" spans="1:8" ht="30" customHeight="1">
      <c r="A208" s="134"/>
      <c r="B208" s="160"/>
      <c r="C208" s="51" t="s">
        <v>184</v>
      </c>
      <c r="D208" s="52">
        <v>10</v>
      </c>
      <c r="E208" s="51" t="s">
        <v>185</v>
      </c>
      <c r="F208" s="123">
        <v>507</v>
      </c>
      <c r="G208" s="123"/>
      <c r="H208" s="123" t="s">
        <v>28</v>
      </c>
    </row>
    <row r="209" spans="1:8" ht="30" customHeight="1">
      <c r="A209" s="134"/>
      <c r="B209" s="160"/>
      <c r="C209" s="31" t="s">
        <v>186</v>
      </c>
      <c r="D209" s="32">
        <v>20</v>
      </c>
      <c r="E209" s="31" t="s">
        <v>187</v>
      </c>
      <c r="F209" s="123">
        <v>507</v>
      </c>
      <c r="G209" s="123"/>
      <c r="H209" s="123" t="s">
        <v>28</v>
      </c>
    </row>
    <row r="210" spans="1:8" ht="30" customHeight="1">
      <c r="A210" s="134"/>
      <c r="B210" s="160"/>
      <c r="C210" s="28" t="s">
        <v>188</v>
      </c>
      <c r="D210" s="29">
        <v>10</v>
      </c>
      <c r="E210" s="30" t="s">
        <v>518</v>
      </c>
      <c r="F210" s="125">
        <v>507</v>
      </c>
      <c r="G210" s="125"/>
      <c r="H210" s="125" t="s">
        <v>17</v>
      </c>
    </row>
    <row r="211" spans="1:8" ht="30" customHeight="1">
      <c r="A211" s="134"/>
      <c r="B211" s="160"/>
      <c r="C211" s="28" t="s">
        <v>189</v>
      </c>
      <c r="D211" s="29">
        <v>10</v>
      </c>
      <c r="E211" s="30" t="s">
        <v>514</v>
      </c>
      <c r="F211" s="125">
        <v>507</v>
      </c>
      <c r="G211" s="125"/>
      <c r="H211" s="125" t="s">
        <v>17</v>
      </c>
    </row>
    <row r="212" spans="1:8" ht="30" customHeight="1">
      <c r="A212" s="134"/>
      <c r="B212" s="160"/>
      <c r="C212" s="28" t="s">
        <v>190</v>
      </c>
      <c r="D212" s="29">
        <v>10</v>
      </c>
      <c r="E212" s="30" t="s">
        <v>509</v>
      </c>
      <c r="F212" s="125">
        <v>507</v>
      </c>
      <c r="G212" s="125"/>
      <c r="H212" s="125" t="s">
        <v>17</v>
      </c>
    </row>
    <row r="213" spans="1:8" ht="30" customHeight="1">
      <c r="A213" s="134"/>
      <c r="B213" s="176"/>
      <c r="C213" s="28" t="s">
        <v>191</v>
      </c>
      <c r="D213" s="29">
        <v>5</v>
      </c>
      <c r="E213" s="30" t="s">
        <v>192</v>
      </c>
      <c r="F213" s="125">
        <v>505</v>
      </c>
      <c r="G213" s="125"/>
      <c r="H213" s="125" t="s">
        <v>47</v>
      </c>
    </row>
    <row r="214" spans="1:8" ht="30" customHeight="1">
      <c r="A214" s="134"/>
      <c r="B214" s="161"/>
      <c r="C214" s="51" t="s">
        <v>193</v>
      </c>
      <c r="D214" s="52">
        <v>10</v>
      </c>
      <c r="E214" s="51" t="s">
        <v>194</v>
      </c>
      <c r="F214" s="123">
        <v>507</v>
      </c>
      <c r="G214" s="123"/>
      <c r="H214" s="123" t="s">
        <v>28</v>
      </c>
    </row>
    <row r="215" spans="1:8" ht="30" customHeight="1">
      <c r="A215" s="134"/>
      <c r="B215" s="135" t="s">
        <v>195</v>
      </c>
      <c r="C215" s="131" t="s">
        <v>14</v>
      </c>
      <c r="D215" s="55">
        <f>SUM(D216:D217)</f>
        <v>30</v>
      </c>
      <c r="E215" s="51"/>
      <c r="F215" s="123"/>
      <c r="G215" s="123"/>
      <c r="H215" s="123"/>
    </row>
    <row r="216" spans="1:8" ht="30" customHeight="1">
      <c r="A216" s="134"/>
      <c r="B216" s="135"/>
      <c r="C216" s="81" t="s">
        <v>196</v>
      </c>
      <c r="D216" s="82">
        <v>10</v>
      </c>
      <c r="E216" s="81" t="s">
        <v>197</v>
      </c>
      <c r="F216" s="83">
        <v>502</v>
      </c>
      <c r="G216" s="83"/>
      <c r="H216" s="83" t="s">
        <v>25</v>
      </c>
    </row>
    <row r="217" spans="1:8" ht="30" customHeight="1">
      <c r="A217" s="134"/>
      <c r="B217" s="135"/>
      <c r="C217" s="28" t="s">
        <v>198</v>
      </c>
      <c r="D217" s="29">
        <v>20</v>
      </c>
      <c r="E217" s="30" t="s">
        <v>514</v>
      </c>
      <c r="F217" s="125">
        <v>507</v>
      </c>
      <c r="G217" s="125"/>
      <c r="H217" s="125" t="s">
        <v>17</v>
      </c>
    </row>
    <row r="218" spans="1:8" ht="30" customHeight="1">
      <c r="A218" s="134"/>
      <c r="B218" s="135" t="s">
        <v>202</v>
      </c>
      <c r="C218" s="38" t="s">
        <v>14</v>
      </c>
      <c r="D218" s="37">
        <f>D219</f>
        <v>5</v>
      </c>
      <c r="E218" s="30"/>
      <c r="F218" s="125"/>
      <c r="G218" s="125"/>
      <c r="H218" s="125"/>
    </row>
    <row r="219" spans="1:8" ht="30" customHeight="1">
      <c r="A219" s="134"/>
      <c r="B219" s="177"/>
      <c r="C219" s="86" t="s">
        <v>203</v>
      </c>
      <c r="D219" s="87">
        <v>5</v>
      </c>
      <c r="E219" s="72" t="s">
        <v>46</v>
      </c>
      <c r="F219" s="125">
        <v>505</v>
      </c>
      <c r="G219" s="125"/>
      <c r="H219" s="125" t="s">
        <v>47</v>
      </c>
    </row>
    <row r="220" spans="1:8" ht="30" customHeight="1">
      <c r="A220" s="134"/>
      <c r="B220" s="135" t="s">
        <v>199</v>
      </c>
      <c r="C220" s="38" t="s">
        <v>14</v>
      </c>
      <c r="D220" s="37">
        <f>D221</f>
        <v>10</v>
      </c>
      <c r="E220" s="30"/>
      <c r="F220" s="125"/>
      <c r="G220" s="125"/>
      <c r="H220" s="125"/>
    </row>
    <row r="221" spans="1:8" ht="30" customHeight="1">
      <c r="A221" s="134"/>
      <c r="B221" s="135"/>
      <c r="C221" s="85" t="s">
        <v>200</v>
      </c>
      <c r="D221" s="14">
        <v>10</v>
      </c>
      <c r="E221" s="15" t="s">
        <v>201</v>
      </c>
      <c r="F221" s="83">
        <v>502</v>
      </c>
      <c r="G221" s="83"/>
      <c r="H221" s="83" t="s">
        <v>17</v>
      </c>
    </row>
    <row r="222" spans="1:8" ht="30" customHeight="1">
      <c r="A222" s="162" t="s">
        <v>48</v>
      </c>
      <c r="B222" s="158" t="s">
        <v>49</v>
      </c>
      <c r="C222" s="168"/>
      <c r="D222" s="127">
        <f>D223+D230</f>
        <v>75</v>
      </c>
      <c r="E222" s="10"/>
      <c r="F222" s="123"/>
      <c r="G222" s="123"/>
      <c r="H222" s="123"/>
    </row>
    <row r="223" spans="1:8" ht="30" customHeight="1">
      <c r="A223" s="184"/>
      <c r="B223" s="135" t="s">
        <v>50</v>
      </c>
      <c r="C223" s="26" t="s">
        <v>14</v>
      </c>
      <c r="D223" s="127">
        <f>SUM(D224:D229)</f>
        <v>65</v>
      </c>
      <c r="E223" s="10"/>
      <c r="F223" s="123"/>
      <c r="G223" s="123"/>
      <c r="H223" s="123"/>
    </row>
    <row r="224" spans="1:8" ht="30" customHeight="1">
      <c r="A224" s="184"/>
      <c r="B224" s="135"/>
      <c r="C224" s="27" t="s">
        <v>51</v>
      </c>
      <c r="D224" s="123">
        <v>10</v>
      </c>
      <c r="E224" s="22" t="s">
        <v>52</v>
      </c>
      <c r="F224" s="123">
        <v>507</v>
      </c>
      <c r="G224" s="123"/>
      <c r="H224" s="123" t="s">
        <v>28</v>
      </c>
    </row>
    <row r="225" spans="1:8" ht="30" customHeight="1">
      <c r="A225" s="184"/>
      <c r="B225" s="135"/>
      <c r="C225" s="28" t="s">
        <v>53</v>
      </c>
      <c r="D225" s="29">
        <v>10</v>
      </c>
      <c r="E225" s="30" t="s">
        <v>511</v>
      </c>
      <c r="F225" s="123">
        <v>507</v>
      </c>
      <c r="G225" s="123"/>
      <c r="H225" s="123" t="s">
        <v>17</v>
      </c>
    </row>
    <row r="226" spans="1:8" ht="30" customHeight="1">
      <c r="A226" s="184"/>
      <c r="B226" s="135"/>
      <c r="C226" s="28" t="s">
        <v>54</v>
      </c>
      <c r="D226" s="29">
        <v>10</v>
      </c>
      <c r="E226" s="30" t="s">
        <v>55</v>
      </c>
      <c r="F226" s="123">
        <v>507</v>
      </c>
      <c r="G226" s="123"/>
      <c r="H226" s="123" t="s">
        <v>17</v>
      </c>
    </row>
    <row r="227" spans="1:8" ht="30" customHeight="1">
      <c r="A227" s="184"/>
      <c r="B227" s="135"/>
      <c r="C227" s="28" t="s">
        <v>56</v>
      </c>
      <c r="D227" s="29">
        <v>10</v>
      </c>
      <c r="E227" s="30" t="s">
        <v>512</v>
      </c>
      <c r="F227" s="123">
        <v>507</v>
      </c>
      <c r="G227" s="123"/>
      <c r="H227" s="123" t="s">
        <v>17</v>
      </c>
    </row>
    <row r="228" spans="1:8" ht="30" customHeight="1">
      <c r="A228" s="184"/>
      <c r="B228" s="135"/>
      <c r="C228" s="28" t="s">
        <v>57</v>
      </c>
      <c r="D228" s="29">
        <v>5</v>
      </c>
      <c r="E228" s="30" t="s">
        <v>46</v>
      </c>
      <c r="F228" s="123">
        <v>505</v>
      </c>
      <c r="G228" s="123"/>
      <c r="H228" s="123" t="s">
        <v>47</v>
      </c>
    </row>
    <row r="229" spans="1:8" ht="30" customHeight="1">
      <c r="A229" s="184"/>
      <c r="B229" s="135"/>
      <c r="C229" s="31" t="s">
        <v>58</v>
      </c>
      <c r="D229" s="32">
        <v>20</v>
      </c>
      <c r="E229" s="31" t="s">
        <v>59</v>
      </c>
      <c r="F229" s="123">
        <v>507</v>
      </c>
      <c r="G229" s="123"/>
      <c r="H229" s="123" t="s">
        <v>28</v>
      </c>
    </row>
    <row r="230" spans="1:8" ht="30" customHeight="1">
      <c r="A230" s="184"/>
      <c r="B230" s="159" t="s">
        <v>60</v>
      </c>
      <c r="C230" s="26" t="s">
        <v>14</v>
      </c>
      <c r="D230" s="33">
        <f>D231</f>
        <v>10</v>
      </c>
      <c r="E230" s="34"/>
      <c r="F230" s="123"/>
      <c r="G230" s="123"/>
      <c r="H230" s="123"/>
    </row>
    <row r="231" spans="1:8" ht="30" customHeight="1">
      <c r="A231" s="163"/>
      <c r="B231" s="161"/>
      <c r="C231" s="28" t="s">
        <v>61</v>
      </c>
      <c r="D231" s="29">
        <v>10</v>
      </c>
      <c r="E231" s="30" t="s">
        <v>511</v>
      </c>
      <c r="F231" s="123">
        <v>507</v>
      </c>
      <c r="G231" s="123"/>
      <c r="H231" s="123" t="s">
        <v>17</v>
      </c>
    </row>
    <row r="232" spans="1:8" ht="30" customHeight="1">
      <c r="A232" s="134" t="s">
        <v>531</v>
      </c>
      <c r="B232" s="168" t="s">
        <v>205</v>
      </c>
      <c r="C232" s="169"/>
      <c r="D232" s="127">
        <f>D233+D238+D240</f>
        <v>85</v>
      </c>
      <c r="E232" s="57"/>
      <c r="F232" s="123"/>
      <c r="G232" s="123"/>
      <c r="H232" s="123"/>
    </row>
    <row r="233" spans="1:8" ht="30" customHeight="1">
      <c r="A233" s="134"/>
      <c r="B233" s="159" t="s">
        <v>206</v>
      </c>
      <c r="C233" s="131" t="s">
        <v>14</v>
      </c>
      <c r="D233" s="127">
        <f>SUM(D234:D237)</f>
        <v>60</v>
      </c>
      <c r="E233" s="57"/>
      <c r="F233" s="123"/>
      <c r="G233" s="123"/>
      <c r="H233" s="123"/>
    </row>
    <row r="234" spans="1:8" ht="30" customHeight="1">
      <c r="A234" s="134"/>
      <c r="B234" s="160"/>
      <c r="C234" s="31" t="s">
        <v>207</v>
      </c>
      <c r="D234" s="32">
        <v>20</v>
      </c>
      <c r="E234" s="31" t="s">
        <v>208</v>
      </c>
      <c r="F234" s="123">
        <v>507</v>
      </c>
      <c r="G234" s="123"/>
      <c r="H234" s="123" t="s">
        <v>28</v>
      </c>
    </row>
    <row r="235" spans="1:8" ht="30" customHeight="1">
      <c r="A235" s="134"/>
      <c r="B235" s="160"/>
      <c r="C235" s="31" t="s">
        <v>209</v>
      </c>
      <c r="D235" s="32">
        <v>10</v>
      </c>
      <c r="E235" s="31" t="s">
        <v>210</v>
      </c>
      <c r="F235" s="123">
        <v>507</v>
      </c>
      <c r="G235" s="123"/>
      <c r="H235" s="123" t="s">
        <v>28</v>
      </c>
    </row>
    <row r="236" spans="1:8" ht="30" customHeight="1">
      <c r="A236" s="134"/>
      <c r="B236" s="160"/>
      <c r="C236" s="28" t="s">
        <v>211</v>
      </c>
      <c r="D236" s="29">
        <v>10</v>
      </c>
      <c r="E236" s="30" t="s">
        <v>212</v>
      </c>
      <c r="F236" s="125">
        <v>507</v>
      </c>
      <c r="G236" s="125"/>
      <c r="H236" s="125" t="s">
        <v>17</v>
      </c>
    </row>
    <row r="237" spans="1:8" ht="30" customHeight="1">
      <c r="A237" s="134"/>
      <c r="B237" s="161"/>
      <c r="C237" s="51" t="s">
        <v>213</v>
      </c>
      <c r="D237" s="52">
        <v>20</v>
      </c>
      <c r="E237" s="51" t="s">
        <v>214</v>
      </c>
      <c r="F237" s="123">
        <v>507</v>
      </c>
      <c r="G237" s="123"/>
      <c r="H237" s="123" t="s">
        <v>28</v>
      </c>
    </row>
    <row r="238" spans="1:8" ht="30" customHeight="1">
      <c r="A238" s="134"/>
      <c r="B238" s="146" t="s">
        <v>219</v>
      </c>
      <c r="C238" s="131" t="s">
        <v>14</v>
      </c>
      <c r="D238" s="55">
        <f>D239</f>
        <v>10</v>
      </c>
      <c r="E238" s="51"/>
      <c r="F238" s="123"/>
      <c r="G238" s="123"/>
      <c r="H238" s="123"/>
    </row>
    <row r="239" spans="1:8" ht="30" customHeight="1">
      <c r="A239" s="134"/>
      <c r="B239" s="146"/>
      <c r="C239" s="13" t="s">
        <v>220</v>
      </c>
      <c r="D239" s="14">
        <v>10</v>
      </c>
      <c r="E239" s="15" t="s">
        <v>536</v>
      </c>
      <c r="F239" s="83">
        <v>507</v>
      </c>
      <c r="G239" s="83"/>
      <c r="H239" s="83" t="s">
        <v>17</v>
      </c>
    </row>
    <row r="240" spans="1:8" ht="30" customHeight="1">
      <c r="A240" s="134"/>
      <c r="B240" s="164" t="s">
        <v>215</v>
      </c>
      <c r="C240" s="131" t="s">
        <v>14</v>
      </c>
      <c r="D240" s="55">
        <f>D241+D242</f>
        <v>15</v>
      </c>
      <c r="E240" s="51"/>
      <c r="F240" s="123"/>
      <c r="G240" s="123"/>
      <c r="H240" s="123"/>
    </row>
    <row r="241" spans="1:8" ht="30" customHeight="1">
      <c r="A241" s="134"/>
      <c r="B241" s="175"/>
      <c r="C241" s="56" t="s">
        <v>216</v>
      </c>
      <c r="D241" s="52">
        <v>5</v>
      </c>
      <c r="E241" s="51" t="s">
        <v>46</v>
      </c>
      <c r="F241" s="123">
        <v>505</v>
      </c>
      <c r="G241" s="123"/>
      <c r="H241" s="123" t="s">
        <v>47</v>
      </c>
    </row>
    <row r="242" spans="1:8" ht="30" customHeight="1">
      <c r="A242" s="134"/>
      <c r="B242" s="165"/>
      <c r="C242" s="51" t="s">
        <v>217</v>
      </c>
      <c r="D242" s="52">
        <v>10</v>
      </c>
      <c r="E242" s="51" t="s">
        <v>218</v>
      </c>
      <c r="F242" s="123">
        <v>507</v>
      </c>
      <c r="G242" s="123"/>
      <c r="H242" s="123" t="s">
        <v>28</v>
      </c>
    </row>
    <row r="243" spans="1:8" ht="30" customHeight="1">
      <c r="A243" s="162" t="s">
        <v>532</v>
      </c>
      <c r="B243" s="168" t="s">
        <v>78</v>
      </c>
      <c r="C243" s="169"/>
      <c r="D243" s="127">
        <f>D244+D249+D251+D253</f>
        <v>90</v>
      </c>
      <c r="E243" s="10"/>
      <c r="F243" s="123"/>
      <c r="G243" s="123"/>
      <c r="H243" s="123"/>
    </row>
    <row r="244" spans="1:8" ht="30" customHeight="1">
      <c r="A244" s="184"/>
      <c r="B244" s="135" t="s">
        <v>79</v>
      </c>
      <c r="C244" s="38" t="s">
        <v>14</v>
      </c>
      <c r="D244" s="127">
        <f>SUM(D245:D248)</f>
        <v>60</v>
      </c>
      <c r="E244" s="10"/>
      <c r="F244" s="123"/>
      <c r="G244" s="123"/>
      <c r="H244" s="123"/>
    </row>
    <row r="245" spans="1:8" ht="30" customHeight="1">
      <c r="A245" s="184"/>
      <c r="B245" s="135"/>
      <c r="C245" s="39" t="s">
        <v>81</v>
      </c>
      <c r="D245" s="123">
        <v>10</v>
      </c>
      <c r="E245" s="22" t="s">
        <v>82</v>
      </c>
      <c r="F245" s="123">
        <v>507</v>
      </c>
      <c r="G245" s="123"/>
      <c r="H245" s="123" t="s">
        <v>28</v>
      </c>
    </row>
    <row r="246" spans="1:8" ht="30" customHeight="1">
      <c r="A246" s="184"/>
      <c r="B246" s="135"/>
      <c r="C246" s="40" t="s">
        <v>84</v>
      </c>
      <c r="D246" s="41">
        <v>10</v>
      </c>
      <c r="E246" s="30" t="s">
        <v>85</v>
      </c>
      <c r="F246" s="123">
        <v>505</v>
      </c>
      <c r="G246" s="123"/>
      <c r="H246" s="123" t="s">
        <v>86</v>
      </c>
    </row>
    <row r="247" spans="1:8" ht="30" customHeight="1">
      <c r="A247" s="184"/>
      <c r="B247" s="135"/>
      <c r="C247" s="42" t="s">
        <v>87</v>
      </c>
      <c r="D247" s="43">
        <v>20</v>
      </c>
      <c r="E247" s="15" t="s">
        <v>88</v>
      </c>
      <c r="F247" s="44">
        <v>502</v>
      </c>
      <c r="G247" s="44"/>
      <c r="H247" s="44" t="s">
        <v>17</v>
      </c>
    </row>
    <row r="248" spans="1:8" ht="30" customHeight="1">
      <c r="A248" s="184"/>
      <c r="B248" s="135"/>
      <c r="C248" s="31" t="s">
        <v>90</v>
      </c>
      <c r="D248" s="32">
        <v>20</v>
      </c>
      <c r="E248" s="31" t="s">
        <v>91</v>
      </c>
      <c r="F248" s="123">
        <v>507</v>
      </c>
      <c r="G248" s="123"/>
      <c r="H248" s="123" t="s">
        <v>28</v>
      </c>
    </row>
    <row r="249" spans="1:8" ht="30" customHeight="1">
      <c r="A249" s="184"/>
      <c r="B249" s="135" t="s">
        <v>96</v>
      </c>
      <c r="C249" s="38" t="s">
        <v>14</v>
      </c>
      <c r="D249" s="33">
        <f>D250</f>
        <v>5</v>
      </c>
      <c r="E249" s="47"/>
      <c r="F249" s="123"/>
      <c r="G249" s="123"/>
      <c r="H249" s="123"/>
    </row>
    <row r="250" spans="1:8" ht="30" customHeight="1">
      <c r="A250" s="184"/>
      <c r="B250" s="135"/>
      <c r="C250" s="48" t="s">
        <v>97</v>
      </c>
      <c r="D250" s="32">
        <v>5</v>
      </c>
      <c r="E250" s="47" t="s">
        <v>46</v>
      </c>
      <c r="F250" s="123">
        <v>505</v>
      </c>
      <c r="G250" s="123"/>
      <c r="H250" s="123" t="s">
        <v>47</v>
      </c>
    </row>
    <row r="251" spans="1:8" ht="30" customHeight="1">
      <c r="A251" s="184"/>
      <c r="B251" s="135" t="s">
        <v>98</v>
      </c>
      <c r="C251" s="38" t="s">
        <v>14</v>
      </c>
      <c r="D251" s="33">
        <f>D252</f>
        <v>5</v>
      </c>
      <c r="E251" s="47"/>
      <c r="F251" s="123"/>
      <c r="G251" s="123"/>
      <c r="H251" s="123"/>
    </row>
    <row r="252" spans="1:8" ht="30" customHeight="1">
      <c r="A252" s="184"/>
      <c r="B252" s="135"/>
      <c r="C252" s="48" t="s">
        <v>99</v>
      </c>
      <c r="D252" s="32">
        <v>5</v>
      </c>
      <c r="E252" s="47" t="s">
        <v>46</v>
      </c>
      <c r="F252" s="123">
        <v>505</v>
      </c>
      <c r="G252" s="123"/>
      <c r="H252" s="123" t="s">
        <v>47</v>
      </c>
    </row>
    <row r="253" spans="1:8" ht="30" customHeight="1">
      <c r="A253" s="184"/>
      <c r="B253" s="135" t="s">
        <v>92</v>
      </c>
      <c r="C253" s="38" t="s">
        <v>14</v>
      </c>
      <c r="D253" s="127">
        <f>D254</f>
        <v>20</v>
      </c>
      <c r="E253" s="46"/>
      <c r="F253" s="123"/>
      <c r="G253" s="123"/>
      <c r="H253" s="123"/>
    </row>
    <row r="254" spans="1:8" ht="30" customHeight="1">
      <c r="A254" s="163"/>
      <c r="B254" s="135"/>
      <c r="C254" s="31" t="s">
        <v>93</v>
      </c>
      <c r="D254" s="32">
        <v>20</v>
      </c>
      <c r="E254" s="31" t="s">
        <v>94</v>
      </c>
      <c r="F254" s="123">
        <v>507</v>
      </c>
      <c r="G254" s="123"/>
      <c r="H254" s="123" t="s">
        <v>28</v>
      </c>
    </row>
    <row r="255" spans="1:8" ht="30" customHeight="1">
      <c r="A255" s="134" t="s">
        <v>533</v>
      </c>
      <c r="B255" s="168" t="s">
        <v>101</v>
      </c>
      <c r="C255" s="169"/>
      <c r="D255" s="127">
        <f>D256+D260+D262+D264</f>
        <v>65</v>
      </c>
      <c r="E255" s="46"/>
      <c r="F255" s="123"/>
      <c r="G255" s="123"/>
      <c r="H255" s="123"/>
    </row>
    <row r="256" spans="1:8" ht="30" customHeight="1">
      <c r="A256" s="134"/>
      <c r="B256" s="159" t="s">
        <v>102</v>
      </c>
      <c r="C256" s="131" t="s">
        <v>14</v>
      </c>
      <c r="D256" s="127">
        <f>SUM(D257:D259)</f>
        <v>25</v>
      </c>
      <c r="E256" s="46"/>
      <c r="F256" s="123"/>
      <c r="G256" s="123"/>
      <c r="H256" s="123"/>
    </row>
    <row r="257" spans="1:8" ht="30" customHeight="1">
      <c r="A257" s="134"/>
      <c r="B257" s="160"/>
      <c r="C257" s="28" t="s">
        <v>103</v>
      </c>
      <c r="D257" s="29">
        <v>10</v>
      </c>
      <c r="E257" s="30" t="s">
        <v>513</v>
      </c>
      <c r="F257" s="123">
        <v>507</v>
      </c>
      <c r="G257" s="123"/>
      <c r="H257" s="123" t="s">
        <v>17</v>
      </c>
    </row>
    <row r="258" spans="1:8" ht="30" customHeight="1">
      <c r="A258" s="134"/>
      <c r="B258" s="160"/>
      <c r="C258" s="28" t="s">
        <v>104</v>
      </c>
      <c r="D258" s="29">
        <v>5</v>
      </c>
      <c r="E258" s="50" t="s">
        <v>46</v>
      </c>
      <c r="F258" s="123">
        <v>505</v>
      </c>
      <c r="G258" s="123"/>
      <c r="H258" s="123" t="s">
        <v>47</v>
      </c>
    </row>
    <row r="259" spans="1:8" ht="30" customHeight="1">
      <c r="A259" s="134"/>
      <c r="B259" s="161"/>
      <c r="C259" s="51" t="s">
        <v>105</v>
      </c>
      <c r="D259" s="52">
        <v>10</v>
      </c>
      <c r="E259" s="53" t="s">
        <v>106</v>
      </c>
      <c r="F259" s="123">
        <v>507</v>
      </c>
      <c r="G259" s="123"/>
      <c r="H259" s="123" t="s">
        <v>28</v>
      </c>
    </row>
    <row r="260" spans="1:8" ht="30" customHeight="1">
      <c r="A260" s="134"/>
      <c r="B260" s="162" t="s">
        <v>107</v>
      </c>
      <c r="C260" s="131" t="s">
        <v>14</v>
      </c>
      <c r="D260" s="127">
        <f>D261</f>
        <v>10</v>
      </c>
      <c r="E260" s="54"/>
      <c r="F260" s="123"/>
      <c r="G260" s="123"/>
      <c r="H260" s="123"/>
    </row>
    <row r="261" spans="1:8" ht="30" customHeight="1">
      <c r="A261" s="134"/>
      <c r="B261" s="163"/>
      <c r="C261" s="51" t="s">
        <v>108</v>
      </c>
      <c r="D261" s="52">
        <v>10</v>
      </c>
      <c r="E261" s="27" t="s">
        <v>109</v>
      </c>
      <c r="F261" s="123">
        <v>507</v>
      </c>
      <c r="G261" s="123"/>
      <c r="H261" s="123" t="s">
        <v>28</v>
      </c>
    </row>
    <row r="262" spans="1:8" ht="30" customHeight="1">
      <c r="A262" s="134"/>
      <c r="B262" s="162" t="s">
        <v>113</v>
      </c>
      <c r="C262" s="131" t="s">
        <v>14</v>
      </c>
      <c r="D262" s="55">
        <f>D263</f>
        <v>20</v>
      </c>
      <c r="E262" s="53"/>
      <c r="F262" s="123"/>
      <c r="G262" s="123"/>
      <c r="H262" s="123"/>
    </row>
    <row r="263" spans="1:8" ht="30" customHeight="1">
      <c r="A263" s="134"/>
      <c r="B263" s="163"/>
      <c r="C263" s="28" t="s">
        <v>114</v>
      </c>
      <c r="D263" s="29">
        <v>20</v>
      </c>
      <c r="E263" s="30" t="s">
        <v>115</v>
      </c>
      <c r="F263" s="123">
        <v>507</v>
      </c>
      <c r="G263" s="123"/>
      <c r="H263" s="123" t="s">
        <v>17</v>
      </c>
    </row>
    <row r="264" spans="1:8" ht="30" customHeight="1">
      <c r="A264" s="134"/>
      <c r="B264" s="162" t="s">
        <v>110</v>
      </c>
      <c r="C264" s="131" t="s">
        <v>14</v>
      </c>
      <c r="D264" s="127">
        <f>D265</f>
        <v>10</v>
      </c>
      <c r="E264" s="54"/>
      <c r="F264" s="123"/>
      <c r="G264" s="123"/>
      <c r="H264" s="123"/>
    </row>
    <row r="265" spans="1:8" ht="30" customHeight="1">
      <c r="A265" s="134"/>
      <c r="B265" s="163"/>
      <c r="C265" s="51" t="s">
        <v>111</v>
      </c>
      <c r="D265" s="52">
        <v>10</v>
      </c>
      <c r="E265" s="53" t="s">
        <v>112</v>
      </c>
      <c r="F265" s="123">
        <v>507</v>
      </c>
      <c r="G265" s="123"/>
      <c r="H265" s="123" t="s">
        <v>28</v>
      </c>
    </row>
    <row r="266" spans="1:8" ht="30" customHeight="1">
      <c r="A266" s="164" t="s">
        <v>167</v>
      </c>
      <c r="B266" s="168" t="s">
        <v>168</v>
      </c>
      <c r="C266" s="169"/>
      <c r="D266" s="127">
        <f>D267+D269+D272</f>
        <v>65</v>
      </c>
      <c r="E266" s="124"/>
      <c r="F266" s="123"/>
      <c r="G266" s="123"/>
      <c r="H266" s="123"/>
    </row>
    <row r="267" spans="1:8" ht="30" customHeight="1">
      <c r="A267" s="167"/>
      <c r="B267" s="142" t="s">
        <v>169</v>
      </c>
      <c r="C267" s="131" t="s">
        <v>14</v>
      </c>
      <c r="D267" s="127">
        <f>D268</f>
        <v>5</v>
      </c>
      <c r="E267" s="124"/>
      <c r="F267" s="123"/>
      <c r="G267" s="123"/>
      <c r="H267" s="123"/>
    </row>
    <row r="268" spans="1:8" ht="30" customHeight="1">
      <c r="A268" s="167"/>
      <c r="B268" s="180"/>
      <c r="C268" s="79" t="s">
        <v>170</v>
      </c>
      <c r="D268" s="123">
        <v>5</v>
      </c>
      <c r="E268" s="80" t="s">
        <v>46</v>
      </c>
      <c r="F268" s="125">
        <v>505</v>
      </c>
      <c r="G268" s="125"/>
      <c r="H268" s="125" t="s">
        <v>47</v>
      </c>
    </row>
    <row r="269" spans="1:8" ht="30" customHeight="1">
      <c r="A269" s="167"/>
      <c r="B269" s="164" t="s">
        <v>171</v>
      </c>
      <c r="C269" s="131" t="s">
        <v>14</v>
      </c>
      <c r="D269" s="127">
        <f>D270+D271</f>
        <v>40</v>
      </c>
      <c r="E269" s="124"/>
      <c r="F269" s="123"/>
      <c r="G269" s="123"/>
      <c r="H269" s="123"/>
    </row>
    <row r="270" spans="1:8" ht="30" customHeight="1">
      <c r="A270" s="167"/>
      <c r="B270" s="167"/>
      <c r="C270" s="51" t="s">
        <v>172</v>
      </c>
      <c r="D270" s="52">
        <v>20</v>
      </c>
      <c r="E270" s="52" t="s">
        <v>173</v>
      </c>
      <c r="F270" s="123">
        <v>507</v>
      </c>
      <c r="G270" s="123"/>
      <c r="H270" s="123" t="s">
        <v>28</v>
      </c>
    </row>
    <row r="271" spans="1:8" ht="30" customHeight="1">
      <c r="A271" s="167"/>
      <c r="B271" s="165"/>
      <c r="C271" s="51" t="s">
        <v>174</v>
      </c>
      <c r="D271" s="52">
        <v>20</v>
      </c>
      <c r="E271" s="52" t="s">
        <v>175</v>
      </c>
      <c r="F271" s="123">
        <v>507</v>
      </c>
      <c r="G271" s="123"/>
      <c r="H271" s="123" t="s">
        <v>28</v>
      </c>
    </row>
    <row r="272" spans="1:8" ht="30" customHeight="1">
      <c r="A272" s="167"/>
      <c r="B272" s="146" t="s">
        <v>176</v>
      </c>
      <c r="C272" s="131" t="s">
        <v>14</v>
      </c>
      <c r="D272" s="55">
        <f>D273+D274</f>
        <v>20</v>
      </c>
      <c r="E272" s="52"/>
      <c r="F272" s="123"/>
      <c r="G272" s="123"/>
      <c r="H272" s="123"/>
    </row>
    <row r="273" spans="1:8" ht="30" customHeight="1">
      <c r="A273" s="167"/>
      <c r="B273" s="146"/>
      <c r="C273" s="28" t="s">
        <v>177</v>
      </c>
      <c r="D273" s="29">
        <v>10</v>
      </c>
      <c r="E273" s="30" t="s">
        <v>178</v>
      </c>
      <c r="F273" s="125">
        <v>507</v>
      </c>
      <c r="G273" s="125"/>
      <c r="H273" s="125" t="s">
        <v>17</v>
      </c>
    </row>
    <row r="274" spans="1:8" ht="30" customHeight="1">
      <c r="A274" s="165"/>
      <c r="B274" s="146"/>
      <c r="C274" s="28" t="s">
        <v>179</v>
      </c>
      <c r="D274" s="29">
        <v>10</v>
      </c>
      <c r="E274" s="30" t="s">
        <v>537</v>
      </c>
      <c r="F274" s="125">
        <v>507</v>
      </c>
      <c r="G274" s="125"/>
      <c r="H274" s="125" t="s">
        <v>17</v>
      </c>
    </row>
    <row r="275" spans="1:8" ht="30" customHeight="1">
      <c r="A275" s="143" t="s">
        <v>448</v>
      </c>
      <c r="B275" s="144"/>
      <c r="C275" s="145"/>
      <c r="D275" s="127">
        <f>D276+D300+D302+D304+D307+D310+D313+D314</f>
        <v>420</v>
      </c>
      <c r="E275" s="57"/>
      <c r="F275" s="123"/>
      <c r="G275" s="123"/>
      <c r="H275" s="123"/>
    </row>
    <row r="276" spans="1:8" ht="30" customHeight="1">
      <c r="A276" s="146" t="s">
        <v>449</v>
      </c>
      <c r="B276" s="146"/>
      <c r="C276" s="131" t="s">
        <v>450</v>
      </c>
      <c r="D276" s="55">
        <f>SUM(D277:D299)</f>
        <v>220</v>
      </c>
      <c r="E276" s="51"/>
      <c r="F276" s="44"/>
      <c r="G276" s="44"/>
      <c r="H276" s="44"/>
    </row>
    <row r="277" spans="1:8" ht="30" customHeight="1">
      <c r="A277" s="146"/>
      <c r="B277" s="146"/>
      <c r="C277" s="147" t="s">
        <v>451</v>
      </c>
      <c r="D277" s="32">
        <v>10</v>
      </c>
      <c r="E277" s="31" t="s">
        <v>452</v>
      </c>
      <c r="F277" s="123">
        <v>50502</v>
      </c>
      <c r="G277" s="123">
        <v>30299</v>
      </c>
      <c r="H277" s="123" t="s">
        <v>28</v>
      </c>
    </row>
    <row r="278" spans="1:8" ht="30" customHeight="1">
      <c r="A278" s="146"/>
      <c r="B278" s="146"/>
      <c r="C278" s="148"/>
      <c r="D278" s="32">
        <v>5</v>
      </c>
      <c r="E278" s="31" t="s">
        <v>453</v>
      </c>
      <c r="F278" s="123">
        <v>50502</v>
      </c>
      <c r="G278" s="123">
        <v>30299</v>
      </c>
      <c r="H278" s="123" t="s">
        <v>47</v>
      </c>
    </row>
    <row r="279" spans="1:8" ht="30" customHeight="1">
      <c r="A279" s="146"/>
      <c r="B279" s="146"/>
      <c r="C279" s="148"/>
      <c r="D279" s="32">
        <v>10</v>
      </c>
      <c r="E279" s="31" t="s">
        <v>454</v>
      </c>
      <c r="F279" s="123">
        <v>50502</v>
      </c>
      <c r="G279" s="123">
        <v>30299</v>
      </c>
      <c r="H279" s="123" t="s">
        <v>47</v>
      </c>
    </row>
    <row r="280" spans="1:8" ht="30" customHeight="1">
      <c r="A280" s="146"/>
      <c r="B280" s="146"/>
      <c r="C280" s="149"/>
      <c r="D280" s="32">
        <v>5</v>
      </c>
      <c r="E280" s="31" t="s">
        <v>455</v>
      </c>
      <c r="F280" s="123">
        <v>50502</v>
      </c>
      <c r="G280" s="123">
        <v>30299</v>
      </c>
      <c r="H280" s="123" t="s">
        <v>47</v>
      </c>
    </row>
    <row r="281" spans="1:8" ht="30" customHeight="1">
      <c r="A281" s="146"/>
      <c r="B281" s="146"/>
      <c r="C281" s="147" t="s">
        <v>456</v>
      </c>
      <c r="D281" s="32">
        <v>10</v>
      </c>
      <c r="E281" s="31" t="s">
        <v>457</v>
      </c>
      <c r="F281" s="123">
        <v>50502</v>
      </c>
      <c r="G281" s="123">
        <v>30299</v>
      </c>
      <c r="H281" s="123" t="s">
        <v>28</v>
      </c>
    </row>
    <row r="282" spans="1:8" ht="30" customHeight="1">
      <c r="A282" s="146"/>
      <c r="B282" s="146"/>
      <c r="C282" s="149"/>
      <c r="D282" s="32">
        <v>10</v>
      </c>
      <c r="E282" s="31" t="s">
        <v>458</v>
      </c>
      <c r="F282" s="123">
        <v>50502</v>
      </c>
      <c r="G282" s="123">
        <v>30299</v>
      </c>
      <c r="H282" s="123" t="s">
        <v>28</v>
      </c>
    </row>
    <row r="283" spans="1:8" ht="30" customHeight="1">
      <c r="A283" s="146"/>
      <c r="B283" s="146"/>
      <c r="C283" s="150" t="s">
        <v>459</v>
      </c>
      <c r="D283" s="123">
        <v>10</v>
      </c>
      <c r="E283" s="80" t="s">
        <v>460</v>
      </c>
      <c r="F283" s="123">
        <v>50502</v>
      </c>
      <c r="G283" s="123">
        <v>30299</v>
      </c>
      <c r="H283" s="123" t="s">
        <v>47</v>
      </c>
    </row>
    <row r="284" spans="1:8" ht="30" customHeight="1">
      <c r="A284" s="146"/>
      <c r="B284" s="146"/>
      <c r="C284" s="151"/>
      <c r="D284" s="123">
        <v>20</v>
      </c>
      <c r="E284" s="80" t="s">
        <v>461</v>
      </c>
      <c r="F284" s="123">
        <v>50502</v>
      </c>
      <c r="G284" s="123">
        <v>30299</v>
      </c>
      <c r="H284" s="123" t="s">
        <v>47</v>
      </c>
    </row>
    <row r="285" spans="1:8" ht="30" customHeight="1">
      <c r="A285" s="146"/>
      <c r="B285" s="146"/>
      <c r="C285" s="152"/>
      <c r="D285" s="87">
        <v>10</v>
      </c>
      <c r="E285" s="109" t="s">
        <v>462</v>
      </c>
      <c r="F285" s="123">
        <v>50502</v>
      </c>
      <c r="G285" s="123">
        <v>30299</v>
      </c>
      <c r="H285" s="123" t="s">
        <v>47</v>
      </c>
    </row>
    <row r="286" spans="1:8" ht="30" customHeight="1">
      <c r="A286" s="146"/>
      <c r="B286" s="146"/>
      <c r="C286" s="31" t="s">
        <v>463</v>
      </c>
      <c r="D286" s="32">
        <v>10</v>
      </c>
      <c r="E286" s="31" t="s">
        <v>464</v>
      </c>
      <c r="F286" s="123">
        <v>50502</v>
      </c>
      <c r="G286" s="123">
        <v>30299</v>
      </c>
      <c r="H286" s="123" t="s">
        <v>47</v>
      </c>
    </row>
    <row r="287" spans="1:8" ht="30" customHeight="1">
      <c r="A287" s="146"/>
      <c r="B287" s="146"/>
      <c r="C287" s="31" t="s">
        <v>465</v>
      </c>
      <c r="D287" s="32">
        <v>10</v>
      </c>
      <c r="E287" s="31" t="s">
        <v>466</v>
      </c>
      <c r="F287" s="123">
        <v>50502</v>
      </c>
      <c r="G287" s="123">
        <v>30299</v>
      </c>
      <c r="H287" s="123" t="s">
        <v>47</v>
      </c>
    </row>
    <row r="288" spans="1:8" ht="30" customHeight="1">
      <c r="A288" s="146"/>
      <c r="B288" s="146"/>
      <c r="C288" s="147" t="s">
        <v>467</v>
      </c>
      <c r="D288" s="32">
        <v>10</v>
      </c>
      <c r="E288" s="31" t="s">
        <v>468</v>
      </c>
      <c r="F288" s="123">
        <v>50502</v>
      </c>
      <c r="G288" s="123">
        <v>30299</v>
      </c>
      <c r="H288" s="123" t="s">
        <v>47</v>
      </c>
    </row>
    <row r="289" spans="1:8" ht="30" customHeight="1">
      <c r="A289" s="146"/>
      <c r="B289" s="146"/>
      <c r="C289" s="149"/>
      <c r="D289" s="32">
        <v>5</v>
      </c>
      <c r="E289" s="31" t="s">
        <v>469</v>
      </c>
      <c r="F289" s="123">
        <v>50502</v>
      </c>
      <c r="G289" s="123">
        <v>30299</v>
      </c>
      <c r="H289" s="123" t="s">
        <v>47</v>
      </c>
    </row>
    <row r="290" spans="1:8" ht="30" customHeight="1">
      <c r="A290" s="146"/>
      <c r="B290" s="146"/>
      <c r="C290" s="153" t="s">
        <v>470</v>
      </c>
      <c r="D290" s="59">
        <v>10</v>
      </c>
      <c r="E290" s="58" t="s">
        <v>471</v>
      </c>
      <c r="F290" s="123">
        <v>50502</v>
      </c>
      <c r="G290" s="123">
        <v>30299</v>
      </c>
      <c r="H290" s="123" t="s">
        <v>330</v>
      </c>
    </row>
    <row r="291" spans="1:8" ht="30" customHeight="1">
      <c r="A291" s="146"/>
      <c r="B291" s="146"/>
      <c r="C291" s="154"/>
      <c r="D291" s="32">
        <v>5</v>
      </c>
      <c r="E291" s="31" t="s">
        <v>472</v>
      </c>
      <c r="F291" s="123">
        <v>50502</v>
      </c>
      <c r="G291" s="123">
        <v>30299</v>
      </c>
      <c r="H291" s="123" t="s">
        <v>47</v>
      </c>
    </row>
    <row r="292" spans="1:8" ht="30" customHeight="1">
      <c r="A292" s="146"/>
      <c r="B292" s="146"/>
      <c r="C292" s="147" t="s">
        <v>473</v>
      </c>
      <c r="D292" s="32">
        <v>10</v>
      </c>
      <c r="E292" s="31" t="s">
        <v>474</v>
      </c>
      <c r="F292" s="123">
        <v>50502</v>
      </c>
      <c r="G292" s="123">
        <v>30299</v>
      </c>
      <c r="H292" s="123" t="s">
        <v>47</v>
      </c>
    </row>
    <row r="293" spans="1:8" ht="30" customHeight="1">
      <c r="A293" s="146"/>
      <c r="B293" s="146"/>
      <c r="C293" s="149"/>
      <c r="D293" s="87">
        <v>10</v>
      </c>
      <c r="E293" s="109" t="s">
        <v>475</v>
      </c>
      <c r="F293" s="123">
        <v>50502</v>
      </c>
      <c r="G293" s="123">
        <v>30299</v>
      </c>
      <c r="H293" s="123" t="s">
        <v>47</v>
      </c>
    </row>
    <row r="294" spans="1:8" ht="30" customHeight="1">
      <c r="A294" s="146"/>
      <c r="B294" s="146"/>
      <c r="C294" s="147" t="s">
        <v>476</v>
      </c>
      <c r="D294" s="32">
        <v>10</v>
      </c>
      <c r="E294" s="31" t="s">
        <v>477</v>
      </c>
      <c r="F294" s="123">
        <v>50502</v>
      </c>
      <c r="G294" s="123">
        <v>30299</v>
      </c>
      <c r="H294" s="123" t="s">
        <v>47</v>
      </c>
    </row>
    <row r="295" spans="1:8" ht="30" customHeight="1">
      <c r="A295" s="146"/>
      <c r="B295" s="146"/>
      <c r="C295" s="148"/>
      <c r="D295" s="32">
        <v>10</v>
      </c>
      <c r="E295" s="31" t="s">
        <v>478</v>
      </c>
      <c r="F295" s="123">
        <v>50502</v>
      </c>
      <c r="G295" s="123">
        <v>30299</v>
      </c>
      <c r="H295" s="123" t="s">
        <v>28</v>
      </c>
    </row>
    <row r="296" spans="1:8" ht="30" customHeight="1">
      <c r="A296" s="146"/>
      <c r="B296" s="146"/>
      <c r="C296" s="149"/>
      <c r="D296" s="87">
        <v>10</v>
      </c>
      <c r="E296" s="109" t="s">
        <v>479</v>
      </c>
      <c r="F296" s="123">
        <v>50502</v>
      </c>
      <c r="G296" s="123">
        <v>30299</v>
      </c>
      <c r="H296" s="123" t="s">
        <v>47</v>
      </c>
    </row>
    <row r="297" spans="1:8" ht="30" customHeight="1">
      <c r="A297" s="146"/>
      <c r="B297" s="146"/>
      <c r="C297" s="110" t="s">
        <v>480</v>
      </c>
      <c r="D297" s="87">
        <v>10</v>
      </c>
      <c r="E297" s="87" t="s">
        <v>481</v>
      </c>
      <c r="F297" s="123">
        <v>50502</v>
      </c>
      <c r="G297" s="123">
        <v>30299</v>
      </c>
      <c r="H297" s="123" t="s">
        <v>47</v>
      </c>
    </row>
    <row r="298" spans="1:8" ht="30" customHeight="1">
      <c r="A298" s="146"/>
      <c r="B298" s="146"/>
      <c r="C298" s="110" t="s">
        <v>482</v>
      </c>
      <c r="D298" s="71">
        <v>10</v>
      </c>
      <c r="E298" s="110" t="s">
        <v>483</v>
      </c>
      <c r="F298" s="123">
        <v>50502</v>
      </c>
      <c r="G298" s="123">
        <v>30299</v>
      </c>
      <c r="H298" s="123" t="s">
        <v>47</v>
      </c>
    </row>
    <row r="299" spans="1:8" ht="30" customHeight="1">
      <c r="A299" s="146"/>
      <c r="B299" s="146"/>
      <c r="C299" s="31" t="str">
        <f t="array" ref="C299:E299">[1]!'!Sheet1!R4C2:R4C4'</f>
        <v>衡阳师范学院</v>
      </c>
      <c r="D299" s="32">
        <v>10</v>
      </c>
      <c r="E299" s="31" t="str">
        <v>高校知识产权人才培养及知识产权增量提质试点建设</v>
      </c>
      <c r="F299" s="123">
        <v>50502</v>
      </c>
      <c r="G299" s="123">
        <v>30299</v>
      </c>
      <c r="H299" s="123" t="s">
        <v>47</v>
      </c>
    </row>
    <row r="300" spans="1:8" ht="30" customHeight="1">
      <c r="A300" s="135" t="s">
        <v>484</v>
      </c>
      <c r="B300" s="134"/>
      <c r="C300" s="131" t="s">
        <v>450</v>
      </c>
      <c r="D300" s="127">
        <f>D301</f>
        <v>20</v>
      </c>
      <c r="E300" s="57"/>
      <c r="F300" s="123"/>
      <c r="G300" s="123"/>
      <c r="H300" s="123"/>
    </row>
    <row r="301" spans="1:8" ht="30" customHeight="1">
      <c r="A301" s="134"/>
      <c r="B301" s="134"/>
      <c r="C301" s="111" t="s">
        <v>485</v>
      </c>
      <c r="D301" s="112">
        <v>20</v>
      </c>
      <c r="E301" s="111" t="s">
        <v>486</v>
      </c>
      <c r="F301" s="83">
        <v>50502</v>
      </c>
      <c r="G301" s="83">
        <v>30299</v>
      </c>
      <c r="H301" s="83" t="s">
        <v>28</v>
      </c>
    </row>
    <row r="302" spans="1:8" ht="30" customHeight="1">
      <c r="A302" s="134" t="s">
        <v>487</v>
      </c>
      <c r="B302" s="134"/>
      <c r="C302" s="131" t="s">
        <v>450</v>
      </c>
      <c r="D302" s="127">
        <f>D303</f>
        <v>20</v>
      </c>
      <c r="E302" s="80"/>
      <c r="F302" s="123"/>
      <c r="G302" s="123"/>
      <c r="H302" s="123"/>
    </row>
    <row r="303" spans="1:8" ht="30" customHeight="1">
      <c r="A303" s="134"/>
      <c r="B303" s="134"/>
      <c r="C303" s="99" t="s">
        <v>488</v>
      </c>
      <c r="D303" s="100">
        <v>20</v>
      </c>
      <c r="E303" s="106" t="s">
        <v>489</v>
      </c>
      <c r="F303" s="83">
        <v>50502</v>
      </c>
      <c r="G303" s="83">
        <v>30299</v>
      </c>
      <c r="H303" s="83" t="s">
        <v>47</v>
      </c>
    </row>
    <row r="304" spans="1:8" ht="30" customHeight="1">
      <c r="A304" s="142" t="s">
        <v>494</v>
      </c>
      <c r="B304" s="142"/>
      <c r="C304" s="127" t="s">
        <v>14</v>
      </c>
      <c r="D304" s="115">
        <f>D305+D306</f>
        <v>20</v>
      </c>
      <c r="E304" s="57"/>
      <c r="F304" s="123"/>
      <c r="G304" s="123"/>
      <c r="H304" s="123"/>
    </row>
    <row r="305" spans="1:8" ht="30" customHeight="1">
      <c r="A305" s="142"/>
      <c r="B305" s="142"/>
      <c r="C305" s="73" t="s">
        <v>495</v>
      </c>
      <c r="D305" s="74">
        <v>10</v>
      </c>
      <c r="E305" s="73" t="s">
        <v>496</v>
      </c>
      <c r="F305" s="44">
        <v>50502</v>
      </c>
      <c r="G305" s="44">
        <v>30299</v>
      </c>
      <c r="H305" s="44" t="s">
        <v>28</v>
      </c>
    </row>
    <row r="306" spans="1:8" ht="30" customHeight="1">
      <c r="A306" s="142"/>
      <c r="B306" s="142"/>
      <c r="C306" s="116" t="s">
        <v>497</v>
      </c>
      <c r="D306" s="74">
        <v>10</v>
      </c>
      <c r="E306" s="73" t="s">
        <v>498</v>
      </c>
      <c r="F306" s="44">
        <v>50502</v>
      </c>
      <c r="G306" s="44">
        <v>30299</v>
      </c>
      <c r="H306" s="44" t="s">
        <v>28</v>
      </c>
    </row>
    <row r="307" spans="1:8" ht="30" customHeight="1">
      <c r="A307" s="134" t="s">
        <v>499</v>
      </c>
      <c r="B307" s="134"/>
      <c r="C307" s="127" t="s">
        <v>14</v>
      </c>
      <c r="D307" s="115">
        <f>SUM(D308:D309)</f>
        <v>40</v>
      </c>
      <c r="E307" s="57"/>
      <c r="F307" s="123"/>
      <c r="G307" s="123"/>
      <c r="H307" s="123"/>
    </row>
    <row r="308" spans="1:8" ht="30" customHeight="1">
      <c r="A308" s="134"/>
      <c r="B308" s="134"/>
      <c r="C308" s="73" t="s">
        <v>500</v>
      </c>
      <c r="D308" s="74">
        <v>30</v>
      </c>
      <c r="E308" s="73" t="s">
        <v>501</v>
      </c>
      <c r="F308" s="44">
        <v>50502</v>
      </c>
      <c r="G308" s="44">
        <v>30299</v>
      </c>
      <c r="H308" s="44" t="s">
        <v>28</v>
      </c>
    </row>
    <row r="309" spans="1:8" ht="30" customHeight="1">
      <c r="A309" s="134"/>
      <c r="B309" s="134"/>
      <c r="C309" s="117" t="s">
        <v>502</v>
      </c>
      <c r="D309" s="112">
        <v>10</v>
      </c>
      <c r="E309" s="117" t="s">
        <v>503</v>
      </c>
      <c r="F309" s="83">
        <v>50502</v>
      </c>
      <c r="G309" s="44">
        <v>30299</v>
      </c>
      <c r="H309" s="83" t="s">
        <v>28</v>
      </c>
    </row>
    <row r="310" spans="1:8" ht="30" customHeight="1">
      <c r="A310" s="134" t="s">
        <v>504</v>
      </c>
      <c r="B310" s="134"/>
      <c r="C310" s="128" t="s">
        <v>14</v>
      </c>
      <c r="D310" s="115">
        <f>D311+D312</f>
        <v>80</v>
      </c>
      <c r="E310" s="57"/>
      <c r="F310" s="123"/>
      <c r="G310" s="123"/>
      <c r="H310" s="123"/>
    </row>
    <row r="311" spans="1:8" ht="30" customHeight="1">
      <c r="A311" s="134"/>
      <c r="B311" s="134"/>
      <c r="C311" s="119" t="s">
        <v>505</v>
      </c>
      <c r="D311" s="105">
        <v>50</v>
      </c>
      <c r="E311" s="106" t="s">
        <v>506</v>
      </c>
      <c r="F311" s="83">
        <v>50799</v>
      </c>
      <c r="G311" s="83">
        <v>31299</v>
      </c>
      <c r="H311" s="83" t="s">
        <v>47</v>
      </c>
    </row>
    <row r="312" spans="1:8" ht="30" customHeight="1">
      <c r="A312" s="134"/>
      <c r="B312" s="134"/>
      <c r="C312" s="120" t="s">
        <v>507</v>
      </c>
      <c r="D312" s="52">
        <v>30</v>
      </c>
      <c r="E312" s="51" t="s">
        <v>508</v>
      </c>
      <c r="F312" s="44">
        <v>50799</v>
      </c>
      <c r="G312" s="44">
        <v>31299</v>
      </c>
      <c r="H312" s="44" t="s">
        <v>28</v>
      </c>
    </row>
    <row r="313" spans="1:8" ht="30" customHeight="1">
      <c r="A313" s="136" t="s">
        <v>490</v>
      </c>
      <c r="B313" s="137"/>
      <c r="C313" s="138"/>
      <c r="D313" s="100">
        <v>10</v>
      </c>
      <c r="E313" s="100" t="s">
        <v>491</v>
      </c>
      <c r="F313" s="44">
        <v>50299</v>
      </c>
      <c r="G313" s="44">
        <v>30299</v>
      </c>
      <c r="H313" s="44" t="s">
        <v>47</v>
      </c>
    </row>
    <row r="314" spans="1:8" ht="30" customHeight="1">
      <c r="A314" s="139" t="s">
        <v>492</v>
      </c>
      <c r="B314" s="140"/>
      <c r="C314" s="141"/>
      <c r="D314" s="44">
        <v>10</v>
      </c>
      <c r="E314" s="114" t="s">
        <v>493</v>
      </c>
      <c r="F314" s="44">
        <v>50299</v>
      </c>
      <c r="G314" s="44">
        <v>30299</v>
      </c>
      <c r="H314" s="44" t="s">
        <v>47</v>
      </c>
    </row>
    <row r="315" spans="1:8" ht="30" customHeight="1"/>
  </sheetData>
  <mergeCells count="98">
    <mergeCell ref="A2:H2"/>
    <mergeCell ref="A3:H3"/>
    <mergeCell ref="A4:C4"/>
    <mergeCell ref="A5:C5"/>
    <mergeCell ref="A6:C6"/>
    <mergeCell ref="B149:B152"/>
    <mergeCell ref="A127:A152"/>
    <mergeCell ref="B91:B98"/>
    <mergeCell ref="B99:C99"/>
    <mergeCell ref="B100:B120"/>
    <mergeCell ref="B121:B122"/>
    <mergeCell ref="B123:B124"/>
    <mergeCell ref="B125:B126"/>
    <mergeCell ref="A7:A98"/>
    <mergeCell ref="B7:C7"/>
    <mergeCell ref="B8:B70"/>
    <mergeCell ref="B71:B79"/>
    <mergeCell ref="B80:B90"/>
    <mergeCell ref="C140:C141"/>
    <mergeCell ref="A99:A126"/>
    <mergeCell ref="B127:C127"/>
    <mergeCell ref="B128:B144"/>
    <mergeCell ref="B145:B146"/>
    <mergeCell ref="B147:B148"/>
    <mergeCell ref="A153:A160"/>
    <mergeCell ref="B153:C153"/>
    <mergeCell ref="B154:B158"/>
    <mergeCell ref="B159:B160"/>
    <mergeCell ref="A161:A169"/>
    <mergeCell ref="B161:C161"/>
    <mergeCell ref="B162:B164"/>
    <mergeCell ref="B165:B166"/>
    <mergeCell ref="B167:B169"/>
    <mergeCell ref="B200:B201"/>
    <mergeCell ref="A182:A201"/>
    <mergeCell ref="B170:C170"/>
    <mergeCell ref="B171:B172"/>
    <mergeCell ref="B173:B174"/>
    <mergeCell ref="B175:B177"/>
    <mergeCell ref="B178:B181"/>
    <mergeCell ref="A170:A181"/>
    <mergeCell ref="B182:C182"/>
    <mergeCell ref="B183:B189"/>
    <mergeCell ref="B190:B191"/>
    <mergeCell ref="B192:B193"/>
    <mergeCell ref="B194:B195"/>
    <mergeCell ref="B196:B199"/>
    <mergeCell ref="A202:A205"/>
    <mergeCell ref="B202:C202"/>
    <mergeCell ref="B203:B205"/>
    <mergeCell ref="B206:C206"/>
    <mergeCell ref="B207:B214"/>
    <mergeCell ref="B218:B219"/>
    <mergeCell ref="B220:B221"/>
    <mergeCell ref="A206:A221"/>
    <mergeCell ref="A222:A231"/>
    <mergeCell ref="B222:C222"/>
    <mergeCell ref="B223:B229"/>
    <mergeCell ref="B230:B231"/>
    <mergeCell ref="B215:B217"/>
    <mergeCell ref="B232:C232"/>
    <mergeCell ref="B233:B237"/>
    <mergeCell ref="B238:B239"/>
    <mergeCell ref="B240:B242"/>
    <mergeCell ref="A232:A242"/>
    <mergeCell ref="B244:B248"/>
    <mergeCell ref="B249:B250"/>
    <mergeCell ref="B251:B252"/>
    <mergeCell ref="B253:B254"/>
    <mergeCell ref="A243:A254"/>
    <mergeCell ref="B243:C243"/>
    <mergeCell ref="A266:A274"/>
    <mergeCell ref="B266:C266"/>
    <mergeCell ref="B267:B268"/>
    <mergeCell ref="B269:B271"/>
    <mergeCell ref="B272:B274"/>
    <mergeCell ref="B256:B259"/>
    <mergeCell ref="B260:B261"/>
    <mergeCell ref="B262:B263"/>
    <mergeCell ref="B264:B265"/>
    <mergeCell ref="A255:A265"/>
    <mergeCell ref="B255:C255"/>
    <mergeCell ref="A275:C275"/>
    <mergeCell ref="A276:B299"/>
    <mergeCell ref="C277:C280"/>
    <mergeCell ref="C281:C282"/>
    <mergeCell ref="C283:C285"/>
    <mergeCell ref="C288:C289"/>
    <mergeCell ref="C290:C291"/>
    <mergeCell ref="C292:C293"/>
    <mergeCell ref="C294:C296"/>
    <mergeCell ref="A314:C314"/>
    <mergeCell ref="A300:B301"/>
    <mergeCell ref="A302:B303"/>
    <mergeCell ref="A304:B306"/>
    <mergeCell ref="A307:B309"/>
    <mergeCell ref="A310:B312"/>
    <mergeCell ref="A313:C313"/>
  </mergeCells>
  <phoneticPr fontId="5"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盛韵科技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李涛</cp:lastModifiedBy>
  <cp:lastPrinted>2018-05-28T02:33:57Z</cp:lastPrinted>
  <dcterms:created xsi:type="dcterms:W3CDTF">2018-05-24T06:43:33Z</dcterms:created>
  <dcterms:modified xsi:type="dcterms:W3CDTF">2018-05-28T02:34:10Z</dcterms:modified>
</cp:coreProperties>
</file>